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22cartv01\Departamentos$\Juridico\CONTRATACION\FISCALIZACIÓN\Registro contratos\2022\Trim 4\"/>
    </mc:Choice>
  </mc:AlternateContent>
  <bookViews>
    <workbookView xWindow="0" yWindow="0" windowWidth="22275" windowHeight="882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52511"/>
</workbook>
</file>

<file path=xl/calcChain.xml><?xml version="1.0" encoding="utf-8"?>
<calcChain xmlns="http://schemas.openxmlformats.org/spreadsheetml/2006/main">
  <c r="C12" i="11" l="1"/>
  <c r="C9" i="11"/>
  <c r="C11" i="11"/>
  <c r="C7" i="11"/>
  <c r="C13" i="11"/>
  <c r="C8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10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charset val="1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<sst xmlns="http://schemas.openxmlformats.org/spreadsheetml/2006/main" count="2178" uniqueCount="510">
  <si>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</si>
  <si>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</si>
  <si>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</si>
  <si>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</si>
  <si>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</si>
  <si>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</si>
  <si>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</si>
  <si>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</si>
  <si>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</si>
  <si>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</si>
  <si>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</si>
  <si>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</si>
  <si>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</si>
  <si>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</si>
  <si>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</si>
  <si>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</si>
  <si>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</si>
  <si>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</si>
  <si>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</si>
  <si>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</si>
  <si>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</si>
  <si>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</si>
  <si>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</si>
  <si>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</si>
  <si>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</si>
  <si>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</si>
  <si>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</si>
  <si>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</si>
  <si>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</si>
  <si>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</si>
  <si>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</si>
  <si>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</si>
  <si>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</si>
  <si>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</si>
  <si>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</si>
  <si>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</si>
  <si>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</si>
  <si>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</si>
  <si>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</si>
  <si>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</si>
  <si>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</si>
  <si>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</si>
  <si>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</si>
  <si>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</si>
  <si>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</si>
  <si>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</si>
  <si>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</si>
  <si>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</si>
  <si>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</si>
  <si>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</si>
  <si>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</si>
  <si>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</si>
  <si>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</si>
  <si>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</si>
  <si>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</si>
  <si>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</si>
  <si>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</si>
  <si>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</si>
  <si>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</si>
  <si>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</si>
  <si>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</si>
  <si>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</si>
  <si>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</si>
  <si>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</si>
  <si>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</si>
  <si>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</si>
  <si>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</si>
  <si>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</si>
  <si>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</si>
  <si>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</si>
  <si>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</si>
  <si>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</si>
  <si>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</si>
  <si>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</si>
  <si>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</si>
  <si>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</si>
  <si>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</si>
  <si>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</si>
  <si>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</si>
  <si>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</si>
  <si>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</si>
  <si>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</si>
  <si>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</si>
  <si>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</si>
  <si>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</si>
  <si>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</si>
  <si>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</si>
  <si>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</si>
  <si>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</si>
  <si>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</si>
  <si>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</si>
  <si>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</si>
  <si>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</si>
  <si>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</si>
  <si>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</si>
  <si>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</si>
  <si>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</si>
  <si>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</si>
  <si>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</si>
  <si>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</si>
  <si>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</si>
  <si>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</si>
  <si>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</si>
  <si>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</si>
  <si>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</si>
  <si>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</si>
  <si>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</si>
  <si>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</si>
  <si>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</si>
  <si>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</si>
  <si>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</si>
  <si>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</si>
  <si>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</si>
  <si>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</si>
  <si>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</si>
  <si>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</si>
  <si>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</si>
  <si>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</si>
  <si>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</si>
  <si>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</si>
  <si>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</si>
  <si>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</si>
  <si>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</si>
  <si>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</si>
  <si>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</si>
  <si>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</si>
  <si>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</si>
  <si>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</si>
  <si>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</si>
  <si>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</si>
  <si>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</si>
  <si>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</si>
  <si>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</si>
  <si>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</si>
  <si>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</si>
  <si>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</si>
  <si>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</si>
  <si>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</si>
  <si>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</si>
  <si>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</si>
  <si>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</si>
  <si>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</si>
  <si>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</si>
  <si>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</si>
  <si>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</si>
  <si>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</si>
  <si>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</si>
  <si>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</si>
  <si>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</si>
  <si>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</si>
  <si>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</si>
  <si>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</si>
  <si>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</si>
  <si>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</si>
  <si>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</si>
  <si>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</si>
  <si>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</si>
  <si>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</si>
  <si>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</si>
  <si>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</si>
  <si>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</si>
  <si>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</si>
  <si>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</si>
  <si>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</si>
  <si>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</si>
  <si>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</si>
  <si>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</si>
  <si>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</si>
  <si>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</si>
  <si>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</si>
  <si>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</si>
  <si>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</si>
  <si>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</si>
  <si>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</si>
  <si>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</si>
  <si>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</si>
  <si>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</si>
  <si>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</si>
  <si>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</si>
  <si>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</si>
  <si>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</si>
  <si>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</si>
  <si>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</si>
  <si>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</si>
  <si>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</si>
  <si>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</si>
  <si>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</si>
  <si>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</si>
  <si>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</si>
  <si>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</si>
  <si>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</si>
  <si>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</si>
  <si>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</si>
  <si>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</si>
  <si>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</si>
  <si>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</si>
  <si>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</si>
  <si>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</si>
  <si>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</si>
  <si>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</si>
  <si>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</si>
  <si>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</si>
  <si>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</si>
  <si>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</si>
  <si>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</si>
  <si>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</si>
  <si>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</si>
  <si>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</si>
  <si>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</si>
  <si>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</si>
  <si>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</si>
  <si>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</si>
  <si>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</si>
  <si>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</si>
  <si>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</si>
  <si>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</si>
  <si>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</si>
  <si>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</si>
  <si>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</si>
  <si>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</si>
  <si>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</si>
  <si>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</si>
  <si>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</si>
  <si>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</si>
  <si>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</si>
  <si>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</si>
  <si>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</si>
  <si>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</si>
  <si>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</si>
  <si>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</si>
  <si>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</si>
  <si>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</si>
  <si>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</si>
  <si>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</si>
  <si>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</si>
  <si>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</si>
  <si>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</si>
  <si>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</si>
  <si>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</si>
  <si>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</si>
  <si>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</si>
  <si>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</si>
  <si>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</si>
  <si>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</si>
  <si>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</si>
  <si>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</si>
  <si>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</si>
  <si>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</si>
  <si>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</si>
  <si>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</si>
  <si>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</si>
  <si>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</si>
  <si>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</si>
  <si>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</si>
  <si>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</si>
  <si>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</si>
  <si>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</si>
  <si>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</si>
  <si>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</si>
  <si>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</si>
  <si>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</si>
  <si>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</si>
  <si>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</si>
  <si>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</si>
  <si>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</si>
  <si>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</si>
  <si>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</si>
  <si>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</si>
  <si>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</si>
  <si>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</si>
  <si>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</si>
  <si>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</si>
  <si>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</si>
  <si>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</si>
  <si>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</si>
  <si>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</si>
  <si>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</si>
  <si>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</si>
  <si>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</si>
  <si>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</si>
  <si>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</si>
  <si>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</si>
  <si>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</si>
  <si>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</si>
  <si>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</si>
  <si>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</si>
  <si>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</si>
  <si>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</si>
  <si>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</si>
  <si>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</si>
  <si>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</si>
  <si>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</si>
  <si>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</si>
  <si>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</si>
  <si>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</si>
  <si>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</si>
  <si>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</si>
  <si>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</si>
  <si>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</si>
  <si>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</si>
  <si>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</si>
  <si>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</si>
  <si>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</si>
  <si>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</si>
  <si>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</si>
  <si>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</si>
  <si>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</si>
  <si>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</si>
  <si>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</si>
  <si>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</si>
  <si>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</si>
  <si>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</si>
  <si>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</si>
  <si>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</si>
  <si>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</si>
  <si>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</si>
  <si>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</si>
  <si>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</si>
  <si>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</si>
  <si>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</si>
  <si>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</si>
  <si>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</si>
  <si>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</si>
  <si>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</si>
  <si>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</si>
  <si>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</si>
  <si>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</si>
  <si>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</si>
  <si>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</si>
  <si>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</si>
  <si>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</si>
  <si>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</si>
  <si>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</si>
  <si>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</si>
  <si>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</si>
  <si>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</si>
  <si>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</si>
  <si>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</si>
  <si>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</si>
  <si>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</si>
  <si>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</si>
  <si>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</si>
  <si>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</si>
  <si>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</si>
  <si>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</si>
  <si>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</si>
  <si>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</si>
  <si>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</si>
  <si>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</si>
  <si>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</si>
  <si>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</si>
  <si>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</si>
  <si>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</si>
  <si>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</si>
  <si>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</si>
  <si>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</si>
  <si>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</si>
  <si>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</si>
  <si>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</si>
  <si>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</si>
  <si>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</si>
  <si>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</si>
  <si>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</si>
  <si>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</si>
  <si>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</si>
  <si>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</si>
  <si>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</si>
  <si>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</si>
  <si>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</si>
  <si>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</si>
  <si>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</si>
  <si>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</si>
  <si>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</si>
  <si>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</si>
  <si>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</si>
  <si>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</si>
  <si>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</si>
  <si>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</si>
  <si>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</si>
  <si>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</si>
  <si>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</si>
  <si>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</si>
  <si>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</si>
  <si>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</si>
  <si>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</si>
  <si>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</si>
  <si>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</si>
  <si>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</si>
  <si>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</si>
  <si>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</si>
  <si>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</si>
  <si>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</si>
  <si>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</si>
  <si>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</si>
  <si>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</si>
  <si>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</si>
  <si>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</si>
  <si>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</si>
  <si>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</si>
  <si>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</si>
  <si>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</si>
  <si>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</si>
  <si>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</si>
  <si>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</si>
  <si>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</si>
  <si>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</si>
  <si>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</si>
  <si>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</si>
  <si>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</si>
  <si>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</si>
  <si>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</si>
  <si>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</si>
  <si>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</si>
  <si>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</si>
  <si>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</si>
  <si>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</si>
  <si>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</si>
  <si>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</si>
  <si>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</si>
  <si>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</si>
  <si>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</si>
  <si>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</si>
  <si>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</si>
  <si>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</si>
  <si>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</si>
  <si>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</si>
  <si>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</si>
  <si>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</si>
  <si>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</si>
  <si>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</si>
  <si>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</si>
  <si>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</si>
  <si>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</si>
  <si>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</si>
  <si>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</si>
  <si>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</si>
  <si>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</si>
  <si>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</si>
  <si>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</si>
  <si>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</si>
  <si>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</si>
  <si>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</si>
  <si>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</si>
  <si>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</si>
  <si>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</si>
  <si>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</si>
  <si>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</si>
  <si>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</si>
  <si>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</si>
  <si>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</si>
  <si>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</si>
  <si>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</si>
  <si>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</si>
  <si>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</si>
  <si>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</si>
  <si>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</si>
  <si>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</si>
  <si>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</si>
  <si>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</si>
  <si>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</si>
  <si>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</si>
  <si>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</si>
  <si>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</si>
  <si>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</si>
  <si>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</si>
  <si>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</si>
  <si>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</si>
  <si>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</si>
  <si>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</si>
  <si>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</si>
  <si>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</si>
  <si>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</si>
  <si>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</si>
  <si>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</si>
  <si>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</si>
  <si>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</si>
  <si>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</si>
  <si>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</si>
  <si>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</si>
  <si>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</si>
  <si>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</si>
  <si>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</si>
  <si>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Suministro de 4 Barebones</t>
  </si>
  <si>
    <t>Adquisición de licencia de derecho de uso de las herramientas MAPA-GREC, instalación y puesta en marcha</t>
  </si>
  <si>
    <t>Servicio de mantenimiento del equipamiento Broadcastpix</t>
  </si>
  <si>
    <t>Servicio de mantenimiento del equipamiento Tieline</t>
  </si>
  <si>
    <t>Servicio de mantenimiento del equipamiento AEQ</t>
  </si>
  <si>
    <t>Servicios de grabación, realización, edición y emisión en la web Aragón Cultura y otras redes sociales de la tertulia "Sentados en la mesa de Buñuel"</t>
  </si>
  <si>
    <t>Suministro de un sistema de multiconferencias de protocolo Dante de 20 líneas</t>
  </si>
  <si>
    <t>CM 9/46/2022 RAA</t>
  </si>
  <si>
    <t>CM 10/46/2022 RAA</t>
  </si>
  <si>
    <t>CM 10/48/2022 RAA</t>
  </si>
  <si>
    <t>CM 10/49/2022 RAA</t>
  </si>
  <si>
    <t>CM 10/50/2022 RAA</t>
  </si>
  <si>
    <t>CM 11/15/2022 RAA</t>
  </si>
  <si>
    <t>CM 11/30/2022 RAA</t>
  </si>
  <si>
    <t>C.L.D., S.L.</t>
  </si>
  <si>
    <t>Corporació Catalana de Mitjans Audiovisuals, S.A.</t>
  </si>
  <si>
    <t>Broad Service Technical Support, S.L.</t>
  </si>
  <si>
    <t>Consultores Electroacústicos, S.L. (COEL)</t>
  </si>
  <si>
    <t>Aplicaciones Electrónicas Quasar, S.A.</t>
  </si>
  <si>
    <t>Misterio Producciones audiovisuales, S.L.</t>
  </si>
  <si>
    <t>B50497692</t>
  </si>
  <si>
    <t>A08849622</t>
  </si>
  <si>
    <t>B82302357</t>
  </si>
  <si>
    <t>B48968143</t>
  </si>
  <si>
    <t>A28620649</t>
  </si>
  <si>
    <t>B10645885</t>
  </si>
  <si>
    <t>--</t>
  </si>
  <si>
    <t>Inmediata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</si>
</sst>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90"/>
  <sheetViews>
    <sheetView tabSelected="1" zoomScale="70" zoomScaleNormal="70" workbookViewId="0">
      <selection activeCell="F8" sqref="F8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bestFit="1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" customHeight="1" thickBot="1" x14ac:dyDescent="0.25">
      <c r="A2" s="4"/>
      <c r="B2" s="93" t="s">
        <v>479</v>
      </c>
      <c r="C2" s="92" t="s">
        <v>202</v>
      </c>
      <c r="D2" s="48" t="s">
        <v>207</v>
      </c>
      <c r="E2" s="92" t="s">
        <v>203</v>
      </c>
      <c r="F2" s="48">
        <v>2022</v>
      </c>
      <c r="G2" s="12"/>
      <c r="H2" s="95" t="s">
        <v>473</v>
      </c>
      <c r="I2" s="96"/>
      <c r="J2" s="96"/>
      <c r="K2" s="96"/>
      <c r="L2" s="96"/>
      <c r="M2" s="96"/>
      <c r="N2" s="96"/>
      <c r="O2" s="97"/>
      <c r="P2" s="47"/>
      <c r="Q2" s="12"/>
      <c r="R2" s="94" t="s">
        <v>208</v>
      </c>
      <c r="S2" s="94"/>
      <c r="T2" s="94"/>
      <c r="U2" s="94"/>
      <c r="V2" s="49" t="e">
        <f>(SUM(K7:K806)/P2)</f>
        <v>#DIV/0!</v>
      </c>
    </row>
    <row r="3" spans="1:27" s="15" customFormat="1" ht="15" customHeight="1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24.95" customHeight="1" thickBot="1" x14ac:dyDescent="0.25">
      <c r="A4" s="17"/>
      <c r="B4" s="98" t="s">
        <v>20</v>
      </c>
      <c r="C4" s="99"/>
      <c r="D4" s="99"/>
      <c r="E4" s="99"/>
      <c r="F4" s="99"/>
      <c r="G4" s="99"/>
      <c r="H4" s="99"/>
      <c r="I4" s="99"/>
      <c r="J4" s="99"/>
      <c r="K4" s="99"/>
      <c r="L4" s="108" t="s">
        <v>23</v>
      </c>
      <c r="M4" s="106"/>
      <c r="N4" s="106"/>
      <c r="O4" s="106"/>
      <c r="P4" s="109"/>
      <c r="Q4" s="106" t="s">
        <v>24</v>
      </c>
      <c r="R4" s="106"/>
      <c r="S4" s="106"/>
      <c r="T4" s="106"/>
      <c r="U4" s="98" t="s">
        <v>227</v>
      </c>
      <c r="V4" s="99"/>
      <c r="W4" s="99"/>
      <c r="X4" s="99"/>
      <c r="Y4" s="99"/>
      <c r="Z4" s="99"/>
      <c r="AA4" s="100"/>
    </row>
    <row r="5" spans="1:27" s="50" customFormat="1" ht="24.95" customHeight="1" thickBot="1" x14ac:dyDescent="0.25">
      <c r="B5" s="103" t="s">
        <v>199</v>
      </c>
      <c r="C5" s="104"/>
      <c r="D5" s="104"/>
      <c r="E5" s="104"/>
      <c r="F5" s="104"/>
      <c r="G5" s="104"/>
      <c r="H5" s="101" t="s">
        <v>231</v>
      </c>
      <c r="I5" s="102"/>
      <c r="J5" s="101" t="s">
        <v>214</v>
      </c>
      <c r="K5" s="102"/>
      <c r="L5" s="110"/>
      <c r="M5" s="107"/>
      <c r="N5" s="107"/>
      <c r="O5" s="107"/>
      <c r="P5" s="111"/>
      <c r="Q5" s="107"/>
      <c r="R5" s="107"/>
      <c r="S5" s="107"/>
      <c r="T5" s="107"/>
      <c r="U5" s="51" t="s">
        <v>32</v>
      </c>
      <c r="V5" s="103" t="s">
        <v>22</v>
      </c>
      <c r="W5" s="104"/>
      <c r="X5" s="103" t="s">
        <v>31</v>
      </c>
      <c r="Y5" s="104"/>
      <c r="Z5" s="104"/>
      <c r="AA5" s="105"/>
    </row>
    <row r="6" spans="1:27" s="22" customFormat="1" ht="65.25" customHeight="1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39.950000000000003" customHeight="1" thickBot="1" x14ac:dyDescent="0.25">
      <c r="A7" s="23">
        <v>1</v>
      </c>
      <c r="B7" s="53" t="s">
        <v>147</v>
      </c>
      <c r="C7" s="24" t="str">
        <f>IF(B7="","",VLOOKUP(B7,Hoja1!A$1:B$93,2,FALSE))</f>
        <v>A99051047</v>
      </c>
      <c r="D7" s="25" t="s">
        <v>493</v>
      </c>
      <c r="E7" s="87" t="s">
        <v>182</v>
      </c>
      <c r="F7" s="27" t="s">
        <v>10</v>
      </c>
      <c r="G7" s="26" t="s">
        <v>486</v>
      </c>
      <c r="H7" s="87"/>
      <c r="I7" s="87"/>
      <c r="J7" s="24" t="s">
        <v>19</v>
      </c>
      <c r="K7" s="28"/>
      <c r="L7" s="29"/>
      <c r="M7" s="29"/>
      <c r="N7" s="29">
        <v>4975</v>
      </c>
      <c r="O7" s="29">
        <v>6019.75</v>
      </c>
      <c r="P7" s="24" t="s">
        <v>19</v>
      </c>
      <c r="Q7" s="31">
        <v>44861</v>
      </c>
      <c r="R7" s="30">
        <v>44958</v>
      </c>
      <c r="S7" s="5" t="s">
        <v>196</v>
      </c>
      <c r="T7" s="26">
        <v>12</v>
      </c>
      <c r="U7" s="24"/>
      <c r="V7" s="24"/>
      <c r="W7" s="24">
        <v>1</v>
      </c>
      <c r="X7" s="32" t="s">
        <v>506</v>
      </c>
      <c r="Y7" s="24" t="s">
        <v>500</v>
      </c>
      <c r="Z7" s="24" t="s">
        <v>241</v>
      </c>
      <c r="AA7" s="24"/>
    </row>
    <row r="8" spans="1:27" ht="39.950000000000003" customHeight="1" thickBot="1" x14ac:dyDescent="0.25">
      <c r="A8" s="23">
        <v>2</v>
      </c>
      <c r="B8" s="53" t="s">
        <v>147</v>
      </c>
      <c r="C8" s="24" t="str">
        <f>IF(B8="","",VLOOKUP(B8,Hoja1!A$1:B$93,2,FALSE))</f>
        <v>A99051047</v>
      </c>
      <c r="D8" s="25" t="s">
        <v>495</v>
      </c>
      <c r="E8" s="87" t="s">
        <v>184</v>
      </c>
      <c r="F8" s="27" t="s">
        <v>10</v>
      </c>
      <c r="G8" s="26" t="s">
        <v>488</v>
      </c>
      <c r="H8" s="87"/>
      <c r="I8" s="87"/>
      <c r="J8" s="24" t="s">
        <v>19</v>
      </c>
      <c r="K8" s="28"/>
      <c r="L8" s="29"/>
      <c r="M8" s="29"/>
      <c r="N8" s="29">
        <v>4185</v>
      </c>
      <c r="O8" s="29">
        <v>5063.8499999999995</v>
      </c>
      <c r="P8" s="24" t="s">
        <v>19</v>
      </c>
      <c r="Q8" s="31">
        <v>44888</v>
      </c>
      <c r="R8" s="30" t="s">
        <v>508</v>
      </c>
      <c r="S8" s="5"/>
      <c r="T8" s="26" t="s">
        <v>509</v>
      </c>
      <c r="U8" s="24"/>
      <c r="V8" s="24"/>
      <c r="W8" s="24">
        <v>1</v>
      </c>
      <c r="X8" s="32" t="s">
        <v>506</v>
      </c>
      <c r="Y8" s="24" t="s">
        <v>500</v>
      </c>
      <c r="Z8" s="24" t="s">
        <v>241</v>
      </c>
      <c r="AA8" s="24"/>
    </row>
    <row r="9" spans="1:27" ht="39.950000000000003" customHeight="1" thickBot="1" x14ac:dyDescent="0.25">
      <c r="A9" s="23">
        <v>3</v>
      </c>
      <c r="B9" s="53" t="s">
        <v>147</v>
      </c>
      <c r="C9" s="24" t="str">
        <f>IF(B9="","",VLOOKUP(B9,Hoja1!A$1:B$93,2,FALSE))</f>
        <v>A99051047</v>
      </c>
      <c r="D9" s="25" t="s">
        <v>491</v>
      </c>
      <c r="E9" s="87" t="s">
        <v>182</v>
      </c>
      <c r="F9" s="27" t="s">
        <v>10</v>
      </c>
      <c r="G9" s="26" t="s">
        <v>484</v>
      </c>
      <c r="H9" s="87"/>
      <c r="I9" s="87"/>
      <c r="J9" s="24" t="s">
        <v>19</v>
      </c>
      <c r="K9" s="28"/>
      <c r="L9" s="29"/>
      <c r="M9" s="29"/>
      <c r="N9" s="29">
        <v>1560</v>
      </c>
      <c r="O9" s="29">
        <v>1887.6</v>
      </c>
      <c r="P9" s="24" t="s">
        <v>19</v>
      </c>
      <c r="Q9" s="31">
        <v>44868</v>
      </c>
      <c r="R9" s="30">
        <v>44958</v>
      </c>
      <c r="S9" s="5" t="s">
        <v>196</v>
      </c>
      <c r="T9" s="26">
        <v>12</v>
      </c>
      <c r="U9" s="24"/>
      <c r="V9" s="24"/>
      <c r="W9" s="24">
        <v>1</v>
      </c>
      <c r="X9" s="32" t="s">
        <v>504</v>
      </c>
      <c r="Y9" s="24" t="s">
        <v>498</v>
      </c>
      <c r="Z9" s="24" t="s">
        <v>241</v>
      </c>
      <c r="AA9" s="24"/>
    </row>
    <row r="10" spans="1:27" ht="39.950000000000003" customHeight="1" thickBot="1" x14ac:dyDescent="0.25">
      <c r="A10" s="23">
        <v>4</v>
      </c>
      <c r="B10" s="53" t="s">
        <v>147</v>
      </c>
      <c r="C10" s="24" t="str">
        <f>IF(B10="","",VLOOKUP(B10,Hoja1!A$1:B$93,2,FALSE))</f>
        <v>A99051047</v>
      </c>
      <c r="D10" s="25" t="s">
        <v>489</v>
      </c>
      <c r="E10" s="87" t="s">
        <v>184</v>
      </c>
      <c r="F10" s="27" t="s">
        <v>10</v>
      </c>
      <c r="G10" s="26" t="s">
        <v>482</v>
      </c>
      <c r="H10" s="87"/>
      <c r="I10" s="87"/>
      <c r="J10" s="24" t="s">
        <v>19</v>
      </c>
      <c r="K10" s="28"/>
      <c r="L10" s="29"/>
      <c r="M10" s="29"/>
      <c r="N10" s="29">
        <v>2580</v>
      </c>
      <c r="O10" s="29">
        <v>3121.7999999999997</v>
      </c>
      <c r="P10" s="24" t="s">
        <v>19</v>
      </c>
      <c r="Q10" s="31">
        <v>44838</v>
      </c>
      <c r="R10" s="30" t="s">
        <v>508</v>
      </c>
      <c r="S10" s="5"/>
      <c r="T10" s="26" t="s">
        <v>509</v>
      </c>
      <c r="U10" s="24"/>
      <c r="V10" s="24"/>
      <c r="W10" s="24">
        <v>2</v>
      </c>
      <c r="X10" s="32" t="s">
        <v>502</v>
      </c>
      <c r="Y10" s="24" t="s">
        <v>496</v>
      </c>
      <c r="Z10" s="24" t="s">
        <v>241</v>
      </c>
      <c r="AA10" s="24"/>
    </row>
    <row r="11" spans="1:27" ht="39.950000000000003" customHeight="1" thickBot="1" x14ac:dyDescent="0.25">
      <c r="A11" s="23">
        <v>5</v>
      </c>
      <c r="B11" s="53" t="s">
        <v>147</v>
      </c>
      <c r="C11" s="24" t="str">
        <f>IF(B11="","",VLOOKUP(B11,Hoja1!A$1:B$93,2,FALSE))</f>
        <v>A99051047</v>
      </c>
      <c r="D11" s="25" t="s">
        <v>492</v>
      </c>
      <c r="E11" s="87" t="s">
        <v>182</v>
      </c>
      <c r="F11" s="27" t="s">
        <v>10</v>
      </c>
      <c r="G11" s="26" t="s">
        <v>485</v>
      </c>
      <c r="H11" s="87"/>
      <c r="I11" s="87"/>
      <c r="J11" s="24" t="s">
        <v>19</v>
      </c>
      <c r="K11" s="28"/>
      <c r="L11" s="29"/>
      <c r="M11" s="29"/>
      <c r="N11" s="29">
        <v>4990</v>
      </c>
      <c r="O11" s="29">
        <v>6037.9</v>
      </c>
      <c r="P11" s="24" t="s">
        <v>19</v>
      </c>
      <c r="Q11" s="31">
        <v>44861</v>
      </c>
      <c r="R11" s="30">
        <v>44958</v>
      </c>
      <c r="S11" s="5" t="s">
        <v>196</v>
      </c>
      <c r="T11" s="26">
        <v>12</v>
      </c>
      <c r="U11" s="24"/>
      <c r="V11" s="24"/>
      <c r="W11" s="24">
        <v>1</v>
      </c>
      <c r="X11" s="32" t="s">
        <v>505</v>
      </c>
      <c r="Y11" s="24" t="s">
        <v>499</v>
      </c>
      <c r="Z11" s="24" t="s">
        <v>241</v>
      </c>
      <c r="AA11" s="24"/>
    </row>
    <row r="12" spans="1:27" ht="39.950000000000003" customHeight="1" thickBot="1" x14ac:dyDescent="0.25">
      <c r="A12" s="23">
        <v>6</v>
      </c>
      <c r="B12" s="53" t="s">
        <v>147</v>
      </c>
      <c r="C12" s="24" t="str">
        <f>IF(B12="","",VLOOKUP(B12,Hoja1!A$1:B$93,2,FALSE))</f>
        <v>A99051047</v>
      </c>
      <c r="D12" s="25" t="s">
        <v>490</v>
      </c>
      <c r="E12" s="87" t="s">
        <v>184</v>
      </c>
      <c r="F12" s="27" t="s">
        <v>10</v>
      </c>
      <c r="G12" s="26" t="s">
        <v>483</v>
      </c>
      <c r="H12" s="87"/>
      <c r="I12" s="87"/>
      <c r="J12" s="24" t="s">
        <v>19</v>
      </c>
      <c r="K12" s="28"/>
      <c r="L12" s="29"/>
      <c r="M12" s="29"/>
      <c r="N12" s="29">
        <v>14990</v>
      </c>
      <c r="O12" s="29">
        <v>18137.899999999998</v>
      </c>
      <c r="P12" s="24" t="s">
        <v>19</v>
      </c>
      <c r="Q12" s="31">
        <v>44858</v>
      </c>
      <c r="R12" s="30" t="s">
        <v>508</v>
      </c>
      <c r="S12" s="5"/>
      <c r="T12" s="26" t="s">
        <v>509</v>
      </c>
      <c r="U12" s="24"/>
      <c r="V12" s="24"/>
      <c r="W12" s="24">
        <v>1</v>
      </c>
      <c r="X12" s="32" t="s">
        <v>503</v>
      </c>
      <c r="Y12" s="24" t="s">
        <v>497</v>
      </c>
      <c r="Z12" s="24" t="s">
        <v>241</v>
      </c>
      <c r="AA12" s="24"/>
    </row>
    <row r="13" spans="1:27" ht="51.75" thickBot="1" x14ac:dyDescent="0.25">
      <c r="A13" s="23">
        <v>7</v>
      </c>
      <c r="B13" s="53" t="s">
        <v>147</v>
      </c>
      <c r="C13" s="24" t="str">
        <f>IF(B13="","",VLOOKUP(B13,Hoja1!A$1:B$93,2,FALSE))</f>
        <v>A99051047</v>
      </c>
      <c r="D13" s="25" t="s">
        <v>494</v>
      </c>
      <c r="E13" s="87" t="s">
        <v>182</v>
      </c>
      <c r="F13" s="27" t="s">
        <v>10</v>
      </c>
      <c r="G13" s="26" t="s">
        <v>487</v>
      </c>
      <c r="H13" s="87"/>
      <c r="I13" s="87"/>
      <c r="J13" s="24" t="s">
        <v>19</v>
      </c>
      <c r="K13" s="28"/>
      <c r="L13" s="29"/>
      <c r="M13" s="29"/>
      <c r="N13" s="29">
        <v>850</v>
      </c>
      <c r="O13" s="29">
        <v>1028.5</v>
      </c>
      <c r="P13" s="24" t="s">
        <v>19</v>
      </c>
      <c r="Q13" s="31">
        <v>44880</v>
      </c>
      <c r="R13" s="30">
        <v>44879</v>
      </c>
      <c r="S13" s="5" t="s">
        <v>197</v>
      </c>
      <c r="T13" s="26">
        <v>7</v>
      </c>
      <c r="U13" s="24"/>
      <c r="V13" s="24"/>
      <c r="W13" s="24">
        <v>2</v>
      </c>
      <c r="X13" s="32" t="s">
        <v>507</v>
      </c>
      <c r="Y13" s="24" t="s">
        <v>501</v>
      </c>
      <c r="Z13" s="24" t="s">
        <v>241</v>
      </c>
      <c r="AA13" s="24"/>
    </row>
    <row r="14" spans="1:27" ht="39.950000000000003" customHeight="1" thickBot="1" x14ac:dyDescent="0.25">
      <c r="A14" s="23">
        <v>8</v>
      </c>
      <c r="B14" s="53"/>
      <c r="C14" s="24"/>
      <c r="D14" s="25"/>
      <c r="E14" s="26"/>
      <c r="F14" s="27" t="s">
        <v>10</v>
      </c>
      <c r="G14" s="26"/>
      <c r="H14" s="87"/>
      <c r="I14" s="87"/>
      <c r="J14" s="24"/>
      <c r="K14" s="28"/>
      <c r="L14" s="29"/>
      <c r="M14" s="29"/>
      <c r="N14" s="29"/>
      <c r="O14" s="29"/>
      <c r="P14" s="24"/>
      <c r="Q14" s="31"/>
      <c r="R14" s="30"/>
      <c r="S14" s="5"/>
      <c r="T14" s="26"/>
      <c r="U14" s="24"/>
      <c r="V14" s="24"/>
      <c r="W14" s="24"/>
      <c r="X14" s="32"/>
      <c r="Y14" s="24"/>
      <c r="Z14" s="24" t="s">
        <v>241</v>
      </c>
      <c r="AA14" s="24"/>
    </row>
    <row r="15" spans="1:27" ht="39.950000000000003" customHeight="1" thickBot="1" x14ac:dyDescent="0.25">
      <c r="A15" s="23">
        <v>9</v>
      </c>
      <c r="B15" s="24"/>
      <c r="C15" s="24" t="str">
        <f>IF(B15="","",VLOOKUP(B15,Hoja1!A$1:B$93,2,FALSE))</f>
        <v/>
      </c>
      <c r="D15" s="25"/>
      <c r="E15" s="26"/>
      <c r="F15" s="27" t="s">
        <v>10</v>
      </c>
      <c r="G15" s="26"/>
      <c r="H15" s="87"/>
      <c r="I15" s="87"/>
      <c r="J15" s="24"/>
      <c r="K15" s="28"/>
      <c r="L15" s="29"/>
      <c r="M15" s="29"/>
      <c r="N15" s="29"/>
      <c r="O15" s="29"/>
      <c r="P15" s="24"/>
      <c r="Q15" s="31"/>
      <c r="R15" s="30"/>
      <c r="S15" s="5"/>
      <c r="T15" s="26"/>
      <c r="U15" s="24"/>
      <c r="V15" s="24"/>
      <c r="W15" s="24"/>
      <c r="X15" s="32"/>
      <c r="Y15" s="24"/>
      <c r="Z15" s="24" t="s">
        <v>241</v>
      </c>
      <c r="AA15" s="24"/>
    </row>
    <row r="16" spans="1:27" ht="39.950000000000003" customHeight="1" thickBot="1" x14ac:dyDescent="0.25">
      <c r="A16" s="23">
        <v>10</v>
      </c>
      <c r="B16" s="24"/>
      <c r="C16" s="24" t="str">
        <f>IF(B16="","",VLOOKUP(B16,Hoja1!A$1:B$93,2,FALSE))</f>
        <v/>
      </c>
      <c r="D16" s="25"/>
      <c r="E16" s="26"/>
      <c r="F16" s="27" t="s">
        <v>10</v>
      </c>
      <c r="G16" s="26"/>
      <c r="H16" s="87"/>
      <c r="I16" s="87"/>
      <c r="J16" s="24"/>
      <c r="K16" s="28"/>
      <c r="L16" s="29"/>
      <c r="M16" s="29"/>
      <c r="N16" s="29"/>
      <c r="O16" s="29"/>
      <c r="P16" s="24"/>
      <c r="Q16" s="31"/>
      <c r="R16" s="30"/>
      <c r="S16" s="5"/>
      <c r="T16" s="26"/>
      <c r="U16" s="24"/>
      <c r="V16" s="24"/>
      <c r="W16" s="24"/>
      <c r="X16" s="32"/>
      <c r="Y16" s="24"/>
      <c r="Z16" s="24" t="s">
        <v>241</v>
      </c>
      <c r="AA16" s="24"/>
    </row>
    <row r="17" spans="1:27" ht="39.950000000000003" customHeight="1" thickBot="1" x14ac:dyDescent="0.25">
      <c r="A17" s="23">
        <v>11</v>
      </c>
      <c r="B17" s="24"/>
      <c r="C17" s="24" t="str">
        <f>IF(B17="","",VLOOKUP(B17,Hoja1!A$1:B$93,2,FALSE))</f>
        <v/>
      </c>
      <c r="D17" s="25"/>
      <c r="E17" s="26"/>
      <c r="F17" s="27" t="s">
        <v>10</v>
      </c>
      <c r="G17" s="26"/>
      <c r="H17" s="87"/>
      <c r="I17" s="87"/>
      <c r="J17" s="24"/>
      <c r="K17" s="28"/>
      <c r="L17" s="29"/>
      <c r="M17" s="29"/>
      <c r="N17" s="29"/>
      <c r="O17" s="29"/>
      <c r="P17" s="24"/>
      <c r="Q17" s="31"/>
      <c r="R17" s="30"/>
      <c r="S17" s="5"/>
      <c r="T17" s="26"/>
      <c r="U17" s="24"/>
      <c r="V17" s="24"/>
      <c r="W17" s="24"/>
      <c r="X17" s="32"/>
      <c r="Y17" s="24"/>
      <c r="Z17" s="24" t="s">
        <v>241</v>
      </c>
      <c r="AA17" s="24"/>
    </row>
    <row r="18" spans="1:27" ht="39.950000000000003" customHeight="1" thickBot="1" x14ac:dyDescent="0.25">
      <c r="A18" s="23">
        <v>12</v>
      </c>
      <c r="B18" s="24"/>
      <c r="C18" s="24" t="str">
        <f>IF(B18="","",VLOOKUP(B18,Hoja1!A$1:B$93,2,FALSE))</f>
        <v/>
      </c>
      <c r="D18" s="25"/>
      <c r="E18" s="26"/>
      <c r="F18" s="27" t="s">
        <v>10</v>
      </c>
      <c r="G18" s="26"/>
      <c r="H18" s="87"/>
      <c r="I18" s="87"/>
      <c r="J18" s="24"/>
      <c r="K18" s="28"/>
      <c r="L18" s="29"/>
      <c r="M18" s="29"/>
      <c r="N18" s="29"/>
      <c r="O18" s="29"/>
      <c r="P18" s="24"/>
      <c r="Q18" s="31"/>
      <c r="R18" s="30"/>
      <c r="S18" s="5"/>
      <c r="T18" s="26"/>
      <c r="U18" s="24"/>
      <c r="V18" s="24"/>
      <c r="W18" s="24"/>
      <c r="X18" s="32"/>
      <c r="Y18" s="24"/>
      <c r="Z18" s="24" t="s">
        <v>241</v>
      </c>
      <c r="AA18" s="24"/>
    </row>
    <row r="19" spans="1:27" ht="39.950000000000003" customHeight="1" thickBot="1" x14ac:dyDescent="0.25">
      <c r="A19" s="23">
        <v>13</v>
      </c>
      <c r="B19" s="24"/>
      <c r="C19" s="24" t="str">
        <f>IF(B19="","",VLOOKUP(B19,Hoja1!A$1:B$93,2,FALSE))</f>
        <v/>
      </c>
      <c r="D19" s="25"/>
      <c r="E19" s="26"/>
      <c r="F19" s="27" t="s">
        <v>10</v>
      </c>
      <c r="G19" s="26"/>
      <c r="H19" s="87"/>
      <c r="I19" s="87"/>
      <c r="J19" s="24"/>
      <c r="K19" s="28"/>
      <c r="L19" s="29"/>
      <c r="M19" s="29"/>
      <c r="N19" s="29"/>
      <c r="O19" s="29"/>
      <c r="P19" s="24"/>
      <c r="Q19" s="31"/>
      <c r="R19" s="30"/>
      <c r="S19" s="5"/>
      <c r="T19" s="26"/>
      <c r="U19" s="24"/>
      <c r="V19" s="24"/>
      <c r="W19" s="24"/>
      <c r="X19" s="32"/>
      <c r="Y19" s="24"/>
      <c r="Z19" s="24" t="s">
        <v>241</v>
      </c>
      <c r="AA19" s="24"/>
    </row>
    <row r="20" spans="1:27" ht="39.950000000000003" customHeight="1" thickBot="1" x14ac:dyDescent="0.25">
      <c r="A20" s="23">
        <v>14</v>
      </c>
      <c r="B20" s="24"/>
      <c r="C20" s="24" t="str">
        <f>IF(B20="","",VLOOKUP(B20,Hoja1!A$1:B$93,2,FALSE))</f>
        <v/>
      </c>
      <c r="D20" s="25"/>
      <c r="E20" s="26"/>
      <c r="F20" s="27" t="s">
        <v>10</v>
      </c>
      <c r="G20" s="26"/>
      <c r="H20" s="87"/>
      <c r="I20" s="87"/>
      <c r="J20" s="24"/>
      <c r="K20" s="28"/>
      <c r="L20" s="29"/>
      <c r="M20" s="29"/>
      <c r="N20" s="29"/>
      <c r="O20" s="29"/>
      <c r="P20" s="24"/>
      <c r="Q20" s="31"/>
      <c r="R20" s="30"/>
      <c r="S20" s="5"/>
      <c r="T20" s="26"/>
      <c r="U20" s="24"/>
      <c r="V20" s="24"/>
      <c r="W20" s="24"/>
      <c r="X20" s="32"/>
      <c r="Y20" s="24"/>
      <c r="Z20" s="24" t="s">
        <v>241</v>
      </c>
      <c r="AA20" s="24"/>
    </row>
    <row r="21" spans="1:27" ht="39.950000000000003" customHeight="1" thickBot="1" x14ac:dyDescent="0.2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 t="s">
        <v>10</v>
      </c>
      <c r="G21" s="26"/>
      <c r="H21" s="87"/>
      <c r="I21" s="87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32"/>
      <c r="Y21" s="24"/>
      <c r="Z21" s="24" t="s">
        <v>241</v>
      </c>
      <c r="AA21" s="24"/>
    </row>
    <row r="22" spans="1:27" ht="39.950000000000003" customHeight="1" thickBot="1" x14ac:dyDescent="0.2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 t="s">
        <v>10</v>
      </c>
      <c r="G22" s="26"/>
      <c r="H22" s="87"/>
      <c r="I22" s="87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32"/>
      <c r="Y22" s="24"/>
      <c r="Z22" s="24" t="s">
        <v>241</v>
      </c>
      <c r="AA22" s="24"/>
    </row>
    <row r="23" spans="1:27" ht="39.950000000000003" customHeight="1" thickBot="1" x14ac:dyDescent="0.2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 t="s">
        <v>10</v>
      </c>
      <c r="G23" s="26"/>
      <c r="H23" s="87"/>
      <c r="I23" s="87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32"/>
      <c r="Y23" s="24"/>
      <c r="Z23" s="24" t="s">
        <v>241</v>
      </c>
      <c r="AA23" s="24"/>
    </row>
    <row r="24" spans="1:27" ht="39.950000000000003" customHeight="1" thickBot="1" x14ac:dyDescent="0.2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 t="s">
        <v>10</v>
      </c>
      <c r="G24" s="26"/>
      <c r="H24" s="87"/>
      <c r="I24" s="87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32"/>
      <c r="Y24" s="24"/>
      <c r="Z24" s="24" t="s">
        <v>241</v>
      </c>
      <c r="AA24" s="24"/>
    </row>
    <row r="25" spans="1:27" ht="39.950000000000003" customHeight="1" thickBot="1" x14ac:dyDescent="0.2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 t="s">
        <v>10</v>
      </c>
      <c r="G25" s="26"/>
      <c r="H25" s="87"/>
      <c r="I25" s="87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32"/>
      <c r="Y25" s="24"/>
      <c r="Z25" s="24" t="s">
        <v>241</v>
      </c>
      <c r="AA25" s="24"/>
    </row>
    <row r="26" spans="1:27" ht="39.950000000000003" customHeight="1" thickBot="1" x14ac:dyDescent="0.2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39.950000000000003" customHeight="1" thickBot="1" x14ac:dyDescent="0.2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39.950000000000003" customHeight="1" thickBot="1" x14ac:dyDescent="0.2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39.950000000000003" customHeight="1" thickBot="1" x14ac:dyDescent="0.2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39.950000000000003" customHeight="1" thickBot="1" x14ac:dyDescent="0.2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39.950000000000003" customHeight="1" thickBot="1" x14ac:dyDescent="0.2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39.950000000000003" customHeight="1" thickBot="1" x14ac:dyDescent="0.2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39.950000000000003" customHeight="1" thickBot="1" x14ac:dyDescent="0.2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39.950000000000003" customHeight="1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39.950000000000003" customHeight="1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39.950000000000003" customHeight="1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39.950000000000003" customHeight="1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39.950000000000003" customHeight="1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39.950000000000003" customHeight="1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39.950000000000003" customHeight="1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39.950000000000003" customHeight="1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39.950000000000003" customHeight="1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39.950000000000003" customHeight="1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39.950000000000003" customHeight="1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39.950000000000003" customHeight="1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39.950000000000003" customHeight="1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39.950000000000003" customHeight="1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39.950000000000003" customHeight="1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39.950000000000003" customHeight="1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39.950000000000003" customHeight="1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39.950000000000003" customHeight="1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39.950000000000003" customHeight="1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39.950000000000003" customHeight="1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39.950000000000003" customHeight="1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39.950000000000003" customHeight="1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39.950000000000003" customHeight="1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39.950000000000003" customHeight="1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39.950000000000003" customHeight="1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39.950000000000003" customHeight="1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39.950000000000003" customHeight="1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39.950000000000003" customHeight="1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39.950000000000003" customHeight="1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39.950000000000003" customHeight="1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39.950000000000003" customHeight="1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39.950000000000003" customHeight="1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39.950000000000003" customHeight="1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39.950000000000003" customHeight="1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39.950000000000003" customHeight="1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39.950000000000003" customHeight="1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39.950000000000003" customHeight="1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39.950000000000003" customHeight="1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39.950000000000003" customHeight="1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39.950000000000003" customHeight="1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39.950000000000003" customHeight="1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39.950000000000003" customHeight="1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39.950000000000003" customHeight="1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39.950000000000003" customHeight="1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39.950000000000003" customHeight="1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39.950000000000003" customHeight="1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39.950000000000003" customHeight="1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39.950000000000003" customHeight="1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39.950000000000003" customHeight="1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39.950000000000003" customHeight="1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39.950000000000003" customHeight="1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39.950000000000003" customHeight="1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39.950000000000003" customHeight="1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39.950000000000003" customHeight="1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39.950000000000003" customHeight="1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39.950000000000003" customHeight="1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39.950000000000003" customHeight="1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39.950000000000003" customHeight="1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39.950000000000003" customHeight="1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39.950000000000003" customHeight="1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39.950000000000003" customHeight="1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39.950000000000003" customHeight="1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39.950000000000003" customHeight="1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39.950000000000003" customHeight="1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39.950000000000003" customHeight="1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39.950000000000003" customHeight="1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39.950000000000003" customHeight="1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39.950000000000003" customHeight="1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39.950000000000003" customHeight="1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39.950000000000003" customHeight="1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39.950000000000003" customHeight="1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39.950000000000003" customHeight="1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39.950000000000003" customHeight="1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39.950000000000003" customHeight="1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39.950000000000003" customHeight="1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39.950000000000003" customHeight="1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39.950000000000003" customHeight="1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39.950000000000003" customHeight="1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39.950000000000003" customHeight="1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39.950000000000003" customHeight="1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39.950000000000003" customHeight="1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39.950000000000003" customHeight="1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39.950000000000003" customHeight="1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39.950000000000003" customHeight="1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39.950000000000003" customHeight="1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39.950000000000003" customHeight="1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39.950000000000003" customHeight="1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39.950000000000003" customHeight="1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39.950000000000003" customHeight="1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39.950000000000003" customHeight="1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39.950000000000003" customHeight="1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39.950000000000003" customHeight="1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39.950000000000003" customHeight="1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39.950000000000003" customHeight="1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39.950000000000003" customHeight="1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39.950000000000003" customHeight="1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39.950000000000003" customHeight="1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39.950000000000003" customHeight="1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39.950000000000003" customHeight="1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39.950000000000003" customHeight="1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39.950000000000003" customHeight="1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39.950000000000003" customHeight="1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39.950000000000003" customHeight="1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39.950000000000003" customHeight="1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39.950000000000003" customHeight="1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39.950000000000003" customHeight="1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39.950000000000003" customHeight="1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39.950000000000003" customHeight="1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39.950000000000003" customHeight="1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39.950000000000003" customHeight="1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39.950000000000003" customHeight="1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39.950000000000003" customHeight="1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39.950000000000003" customHeight="1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39.950000000000003" customHeight="1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39.950000000000003" customHeight="1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39.950000000000003" customHeight="1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39.950000000000003" customHeight="1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39.950000000000003" customHeight="1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39.950000000000003" customHeight="1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39.950000000000003" customHeight="1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39.950000000000003" customHeight="1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39.950000000000003" customHeight="1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39.950000000000003" customHeight="1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39.950000000000003" customHeight="1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39.950000000000003" customHeight="1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39.950000000000003" customHeight="1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39.950000000000003" customHeight="1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39.950000000000003" customHeight="1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39.950000000000003" customHeight="1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39.950000000000003" customHeight="1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39.950000000000003" customHeight="1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39.950000000000003" customHeight="1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39.950000000000003" customHeight="1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39.950000000000003" customHeight="1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39.950000000000003" customHeight="1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39.950000000000003" customHeight="1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39.950000000000003" customHeight="1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39.950000000000003" customHeight="1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39.950000000000003" customHeight="1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39.950000000000003" customHeight="1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39.950000000000003" customHeight="1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39.950000000000003" customHeight="1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39.950000000000003" customHeight="1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39.950000000000003" customHeight="1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39.950000000000003" customHeight="1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39.950000000000003" customHeight="1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39.950000000000003" customHeight="1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39.950000000000003" customHeight="1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39.950000000000003" customHeight="1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39.950000000000003" customHeight="1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39.950000000000003" customHeight="1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39.950000000000003" customHeight="1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39.950000000000003" customHeight="1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39.950000000000003" customHeight="1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39.950000000000003" customHeight="1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39.950000000000003" customHeight="1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39.950000000000003" customHeight="1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39.950000000000003" customHeight="1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39.950000000000003" customHeight="1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39.950000000000003" customHeight="1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39.950000000000003" customHeight="1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39.950000000000003" customHeight="1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39.950000000000003" customHeight="1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39.950000000000003" customHeight="1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39.950000000000003" customHeight="1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39.950000000000003" customHeight="1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39.950000000000003" customHeight="1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39.950000000000003" customHeight="1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39.950000000000003" customHeight="1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39.950000000000003" customHeight="1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39.950000000000003" customHeight="1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39.950000000000003" customHeight="1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39.950000000000003" customHeight="1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39.950000000000003" customHeight="1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39.950000000000003" customHeight="1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39.950000000000003" customHeight="1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39.950000000000003" customHeight="1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39.950000000000003" customHeight="1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39.950000000000003" customHeight="1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39.950000000000003" customHeight="1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39.950000000000003" customHeight="1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39.950000000000003" customHeight="1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39.950000000000003" customHeight="1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39.950000000000003" customHeight="1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39.950000000000003" customHeight="1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39.950000000000003" customHeight="1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39.950000000000003" customHeight="1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39.950000000000003" customHeight="1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39.950000000000003" customHeight="1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39.950000000000003" customHeight="1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39.950000000000003" customHeight="1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39.950000000000003" customHeight="1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39.950000000000003" customHeight="1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39.950000000000003" customHeight="1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39.950000000000003" customHeight="1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39.950000000000003" customHeight="1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39.950000000000003" customHeight="1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39.950000000000003" customHeight="1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39.950000000000003" customHeight="1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39.950000000000003" customHeight="1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39.950000000000003" customHeight="1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39.950000000000003" customHeight="1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39.950000000000003" customHeight="1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39.950000000000003" customHeight="1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39.950000000000003" customHeight="1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39.950000000000003" customHeight="1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39.950000000000003" customHeight="1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39.950000000000003" customHeight="1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39.950000000000003" customHeight="1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39.950000000000003" customHeight="1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39.950000000000003" customHeight="1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39.950000000000003" customHeight="1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39.950000000000003" customHeight="1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39.950000000000003" customHeight="1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39.950000000000003" customHeight="1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39.950000000000003" customHeight="1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39.950000000000003" customHeight="1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39.950000000000003" customHeight="1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39.950000000000003" customHeight="1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39.950000000000003" customHeight="1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39.950000000000003" customHeight="1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39.950000000000003" customHeight="1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39.950000000000003" customHeight="1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39.950000000000003" customHeight="1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39.950000000000003" customHeight="1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39.950000000000003" customHeight="1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39.950000000000003" customHeight="1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39.950000000000003" customHeight="1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39.950000000000003" customHeight="1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39.950000000000003" customHeight="1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39.950000000000003" customHeight="1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39.950000000000003" customHeight="1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39.950000000000003" customHeight="1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39.950000000000003" customHeight="1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39.950000000000003" customHeight="1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39.950000000000003" customHeight="1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39.950000000000003" customHeight="1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39.950000000000003" customHeight="1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39.950000000000003" customHeight="1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39.950000000000003" customHeight="1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39.950000000000003" customHeight="1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39.950000000000003" customHeight="1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39.950000000000003" customHeight="1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39.950000000000003" customHeight="1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39.950000000000003" customHeight="1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39.950000000000003" customHeight="1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39.950000000000003" customHeight="1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39.950000000000003" customHeight="1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39.950000000000003" customHeight="1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39.950000000000003" customHeight="1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39.950000000000003" customHeight="1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39.950000000000003" customHeight="1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39.950000000000003" customHeight="1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39.950000000000003" customHeight="1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39.950000000000003" customHeight="1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39.950000000000003" customHeight="1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39.950000000000003" customHeight="1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39.950000000000003" customHeight="1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39.950000000000003" customHeight="1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39.950000000000003" customHeight="1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39.950000000000003" customHeight="1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39.950000000000003" customHeight="1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39.950000000000003" customHeight="1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39.950000000000003" customHeight="1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39.950000000000003" customHeight="1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39.950000000000003" customHeight="1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39.950000000000003" customHeight="1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39.950000000000003" customHeight="1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39.950000000000003" customHeight="1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39.950000000000003" customHeight="1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39.950000000000003" customHeight="1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39.950000000000003" customHeight="1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39.950000000000003" customHeight="1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39.950000000000003" customHeight="1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39.950000000000003" customHeight="1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39.950000000000003" customHeight="1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39.950000000000003" customHeight="1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39.950000000000003" customHeight="1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39.950000000000003" customHeight="1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39.950000000000003" customHeight="1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39.950000000000003" customHeight="1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39.950000000000003" customHeight="1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39.950000000000003" customHeight="1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39.950000000000003" customHeight="1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39.950000000000003" customHeight="1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39.950000000000003" customHeight="1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39.950000000000003" customHeight="1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39.950000000000003" customHeight="1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39.950000000000003" customHeight="1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39.950000000000003" customHeight="1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39.950000000000003" customHeight="1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39.950000000000003" customHeight="1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39.950000000000003" customHeight="1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39.950000000000003" customHeight="1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39.950000000000003" customHeight="1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39.950000000000003" customHeight="1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39.950000000000003" customHeight="1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39.950000000000003" customHeight="1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39.950000000000003" customHeight="1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39.950000000000003" customHeight="1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39.950000000000003" customHeight="1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39.950000000000003" customHeight="1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39.950000000000003" customHeight="1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39.950000000000003" customHeight="1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39.950000000000003" customHeight="1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39.950000000000003" customHeight="1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39.950000000000003" customHeight="1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39.950000000000003" customHeight="1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39.950000000000003" customHeight="1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39.950000000000003" customHeight="1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39.950000000000003" customHeight="1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39.950000000000003" customHeight="1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39.950000000000003" customHeight="1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39.950000000000003" customHeight="1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39.950000000000003" customHeight="1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39.950000000000003" customHeight="1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39.950000000000003" customHeight="1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39.950000000000003" customHeight="1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39.950000000000003" customHeight="1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39.950000000000003" customHeight="1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39.950000000000003" customHeight="1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39.950000000000003" customHeight="1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39.950000000000003" customHeight="1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39.950000000000003" customHeight="1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39.950000000000003" customHeight="1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39.950000000000003" customHeight="1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39.950000000000003" customHeight="1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39.950000000000003" customHeight="1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39.950000000000003" customHeight="1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39.950000000000003" customHeight="1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39.950000000000003" customHeight="1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39.950000000000003" customHeight="1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39.950000000000003" customHeight="1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39.950000000000003" customHeight="1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39.950000000000003" customHeight="1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39.950000000000003" customHeight="1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39.950000000000003" customHeight="1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39.950000000000003" customHeight="1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39.950000000000003" customHeight="1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39.950000000000003" customHeight="1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39.950000000000003" customHeight="1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39.950000000000003" customHeight="1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39.950000000000003" customHeight="1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39.950000000000003" customHeight="1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39.950000000000003" customHeight="1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39.950000000000003" customHeight="1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39.950000000000003" customHeight="1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39.950000000000003" customHeight="1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39.950000000000003" customHeight="1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39.950000000000003" customHeight="1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39.950000000000003" customHeight="1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39.950000000000003" customHeight="1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39.950000000000003" customHeight="1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39.950000000000003" customHeight="1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39.950000000000003" customHeight="1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39.950000000000003" customHeight="1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39.950000000000003" customHeight="1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39.950000000000003" customHeight="1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39.950000000000003" customHeight="1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39.950000000000003" customHeight="1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39.950000000000003" customHeight="1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39.950000000000003" customHeight="1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39.950000000000003" customHeight="1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39.950000000000003" customHeight="1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39.950000000000003" customHeight="1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39.950000000000003" customHeight="1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39.950000000000003" customHeight="1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39.950000000000003" customHeight="1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39.950000000000003" customHeight="1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39.950000000000003" customHeight="1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39.950000000000003" customHeight="1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39.950000000000003" customHeight="1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39.950000000000003" customHeight="1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39.950000000000003" customHeight="1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39.950000000000003" customHeight="1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39.950000000000003" customHeight="1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39.950000000000003" customHeight="1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39.950000000000003" customHeight="1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39.950000000000003" customHeight="1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39.950000000000003" customHeight="1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39.950000000000003" customHeight="1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39.950000000000003" customHeight="1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39.950000000000003" customHeight="1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39.950000000000003" customHeight="1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39.950000000000003" customHeight="1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39.950000000000003" customHeight="1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39.950000000000003" customHeight="1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39.950000000000003" customHeight="1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39.950000000000003" customHeight="1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39.950000000000003" customHeight="1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39.950000000000003" customHeight="1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39.950000000000003" customHeight="1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39.950000000000003" customHeight="1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39.950000000000003" customHeight="1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39.950000000000003" customHeight="1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39.950000000000003" customHeight="1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39.950000000000003" customHeight="1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39.950000000000003" customHeight="1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39.950000000000003" customHeight="1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39.950000000000003" customHeight="1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39.950000000000003" customHeight="1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39.950000000000003" customHeight="1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39.950000000000003" customHeight="1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39.950000000000003" customHeight="1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39.950000000000003" customHeight="1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39.950000000000003" customHeight="1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39.950000000000003" customHeight="1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39.950000000000003" customHeight="1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39.950000000000003" customHeight="1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39.950000000000003" customHeight="1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39.950000000000003" customHeight="1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39.950000000000003" customHeight="1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39.950000000000003" customHeight="1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39.950000000000003" customHeight="1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39.950000000000003" customHeight="1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39.950000000000003" customHeight="1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39.950000000000003" customHeight="1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39.950000000000003" customHeight="1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39.950000000000003" customHeight="1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39.950000000000003" customHeight="1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39.950000000000003" customHeight="1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39.950000000000003" customHeight="1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39.950000000000003" customHeight="1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39.950000000000003" customHeight="1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39.950000000000003" customHeight="1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39.950000000000003" customHeight="1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39.950000000000003" customHeight="1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39.950000000000003" customHeight="1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39.950000000000003" customHeight="1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39.950000000000003" customHeight="1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39.950000000000003" customHeight="1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39.950000000000003" customHeight="1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39.950000000000003" customHeight="1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39.950000000000003" customHeight="1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39.950000000000003" customHeight="1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39.950000000000003" customHeight="1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39.950000000000003" customHeight="1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39.950000000000003" customHeight="1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39.950000000000003" customHeight="1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39.950000000000003" customHeight="1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39.950000000000003" customHeight="1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39.950000000000003" customHeight="1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39.950000000000003" customHeight="1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39.950000000000003" customHeight="1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39.950000000000003" customHeight="1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39.950000000000003" customHeight="1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39.950000000000003" customHeight="1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39.950000000000003" customHeight="1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39.950000000000003" customHeight="1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39.950000000000003" customHeight="1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39.950000000000003" customHeight="1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39.950000000000003" customHeight="1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39.950000000000003" customHeight="1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39.950000000000003" customHeight="1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39.950000000000003" customHeight="1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39.950000000000003" customHeight="1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39.950000000000003" customHeight="1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39.950000000000003" customHeight="1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39.950000000000003" customHeight="1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39.950000000000003" customHeight="1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39.950000000000003" customHeight="1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39.950000000000003" customHeight="1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39.950000000000003" customHeight="1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39.950000000000003" customHeight="1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39.950000000000003" customHeight="1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39.950000000000003" customHeight="1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39.950000000000003" customHeight="1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39.950000000000003" customHeight="1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39.950000000000003" customHeight="1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39.950000000000003" customHeight="1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39.950000000000003" customHeight="1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39.950000000000003" customHeight="1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39.950000000000003" customHeight="1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39.950000000000003" customHeight="1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39.950000000000003" customHeight="1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39.950000000000003" customHeight="1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39.950000000000003" customHeight="1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39.950000000000003" customHeight="1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39.950000000000003" customHeight="1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39.950000000000003" customHeight="1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39.950000000000003" customHeight="1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39.950000000000003" customHeight="1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39.950000000000003" customHeight="1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39.950000000000003" customHeight="1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39.950000000000003" customHeight="1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39.950000000000003" customHeight="1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39.950000000000003" customHeight="1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39.950000000000003" customHeight="1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39.950000000000003" customHeight="1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39.950000000000003" customHeight="1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39.950000000000003" customHeight="1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39.950000000000003" customHeight="1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39.950000000000003" customHeight="1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39.950000000000003" customHeight="1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39.950000000000003" customHeight="1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39.950000000000003" customHeight="1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39.950000000000003" customHeight="1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39.950000000000003" customHeight="1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39.950000000000003" customHeight="1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39.950000000000003" customHeight="1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39.950000000000003" customHeight="1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39.950000000000003" customHeight="1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39.950000000000003" customHeight="1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39.950000000000003" customHeight="1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39.950000000000003" customHeight="1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39.950000000000003" customHeight="1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39.950000000000003" customHeight="1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39.950000000000003" customHeight="1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39.950000000000003" customHeight="1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39.950000000000003" customHeight="1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39.950000000000003" customHeight="1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39.950000000000003" customHeight="1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39.950000000000003" customHeight="1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39.950000000000003" customHeight="1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39.950000000000003" customHeight="1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39.950000000000003" customHeight="1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39.950000000000003" customHeight="1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39.950000000000003" customHeight="1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39.950000000000003" customHeight="1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39.950000000000003" customHeight="1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39.950000000000003" customHeight="1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39.950000000000003" customHeight="1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39.950000000000003" customHeight="1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39.950000000000003" customHeight="1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39.950000000000003" customHeight="1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39.950000000000003" customHeight="1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39.950000000000003" customHeight="1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39.950000000000003" customHeight="1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39.950000000000003" customHeight="1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39.950000000000003" customHeight="1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39.950000000000003" customHeight="1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39.950000000000003" customHeight="1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39.950000000000003" customHeight="1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39.950000000000003" customHeight="1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39.950000000000003" customHeight="1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39.950000000000003" customHeight="1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39.950000000000003" customHeight="1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39.950000000000003" customHeight="1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39.950000000000003" customHeight="1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39.950000000000003" customHeight="1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39.950000000000003" customHeight="1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39.950000000000003" customHeight="1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39.950000000000003" customHeight="1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39.950000000000003" customHeight="1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39.950000000000003" customHeight="1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39.950000000000003" customHeight="1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39.950000000000003" customHeight="1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39.950000000000003" customHeight="1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39.950000000000003" customHeight="1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39.950000000000003" customHeight="1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39.950000000000003" customHeight="1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39.950000000000003" customHeight="1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39.950000000000003" customHeight="1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39.950000000000003" customHeight="1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39.950000000000003" customHeight="1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39.950000000000003" customHeight="1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39.950000000000003" customHeight="1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39.950000000000003" customHeight="1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39.950000000000003" customHeight="1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39.950000000000003" customHeight="1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39.950000000000003" customHeight="1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39.950000000000003" customHeight="1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39.950000000000003" customHeight="1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39.950000000000003" customHeight="1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39.950000000000003" customHeight="1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39.950000000000003" customHeight="1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39.950000000000003" customHeight="1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39.950000000000003" customHeight="1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39.950000000000003" customHeight="1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39.950000000000003" customHeight="1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39.950000000000003" customHeight="1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39.950000000000003" customHeight="1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39.950000000000003" customHeight="1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39.950000000000003" customHeight="1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39.950000000000003" customHeight="1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39.950000000000003" customHeight="1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39.950000000000003" customHeight="1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39.950000000000003" customHeight="1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39.950000000000003" customHeight="1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39.950000000000003" customHeight="1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39.950000000000003" customHeight="1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39.950000000000003" customHeight="1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39.950000000000003" customHeight="1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39.950000000000003" customHeight="1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39.950000000000003" customHeight="1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39.950000000000003" customHeight="1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39.950000000000003" customHeight="1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39.950000000000003" customHeight="1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39.950000000000003" customHeight="1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39.950000000000003" customHeight="1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39.950000000000003" customHeight="1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39.950000000000003" customHeight="1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39.950000000000003" customHeight="1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39.950000000000003" customHeight="1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39.950000000000003" customHeight="1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39.950000000000003" customHeight="1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39.950000000000003" customHeight="1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39.950000000000003" customHeight="1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39.950000000000003" customHeight="1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39.950000000000003" customHeight="1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39.950000000000003" customHeight="1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39.950000000000003" customHeight="1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39.950000000000003" customHeight="1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39.950000000000003" customHeight="1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39.950000000000003" customHeight="1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39.950000000000003" customHeight="1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39.950000000000003" customHeight="1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39.950000000000003" customHeight="1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39.950000000000003" customHeight="1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39.950000000000003" customHeight="1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39.950000000000003" customHeight="1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39.950000000000003" customHeight="1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39.950000000000003" customHeight="1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39.950000000000003" customHeight="1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39.950000000000003" customHeight="1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39.950000000000003" customHeight="1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39.950000000000003" customHeight="1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39.950000000000003" customHeight="1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39.950000000000003" customHeight="1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39.950000000000003" customHeight="1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39.950000000000003" customHeight="1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39.950000000000003" customHeight="1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39.950000000000003" customHeight="1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39.950000000000003" customHeight="1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39.950000000000003" customHeight="1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39.950000000000003" customHeight="1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39.950000000000003" customHeight="1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39.950000000000003" customHeight="1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39.950000000000003" customHeight="1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39.950000000000003" customHeight="1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39.950000000000003" customHeight="1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39.950000000000003" customHeight="1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39.950000000000003" customHeight="1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39.950000000000003" customHeight="1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39.950000000000003" customHeight="1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39.950000000000003" customHeight="1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39.950000000000003" customHeight="1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39.950000000000003" customHeight="1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39.950000000000003" customHeight="1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39.950000000000003" customHeight="1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39.950000000000003" customHeight="1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39.950000000000003" customHeight="1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39.950000000000003" customHeight="1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39.950000000000003" customHeight="1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39.950000000000003" customHeight="1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39.950000000000003" customHeight="1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39.950000000000003" customHeight="1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39.950000000000003" customHeight="1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39.950000000000003" customHeight="1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39.950000000000003" customHeight="1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39.950000000000003" customHeight="1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39.950000000000003" customHeight="1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39.950000000000003" customHeight="1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39.950000000000003" customHeight="1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39.950000000000003" customHeight="1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39.950000000000003" customHeight="1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39.950000000000003" customHeight="1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39.950000000000003" customHeight="1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39.950000000000003" customHeight="1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39.950000000000003" customHeight="1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39.950000000000003" customHeight="1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39.950000000000003" customHeight="1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39.950000000000003" customHeight="1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39.950000000000003" customHeight="1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39.950000000000003" customHeight="1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39.950000000000003" customHeight="1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39.950000000000003" customHeight="1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39.950000000000003" customHeight="1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39.950000000000003" customHeight="1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39.950000000000003" customHeight="1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39.950000000000003" customHeight="1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39.950000000000003" customHeight="1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39.950000000000003" customHeight="1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39.950000000000003" customHeight="1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39.950000000000003" customHeight="1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39.950000000000003" customHeight="1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39.950000000000003" customHeight="1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39.950000000000003" customHeight="1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39.950000000000003" customHeight="1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39.950000000000003" customHeight="1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39.950000000000003" customHeight="1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39.950000000000003" customHeight="1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39.950000000000003" customHeight="1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39.950000000000003" customHeight="1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39.950000000000003" customHeight="1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39.950000000000003" customHeight="1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39.950000000000003" customHeight="1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39.950000000000003" customHeight="1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39.950000000000003" customHeight="1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39.950000000000003" customHeight="1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39.950000000000003" customHeight="1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39.950000000000003" customHeight="1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39.950000000000003" customHeight="1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39.950000000000003" customHeight="1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39.950000000000003" customHeight="1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39.950000000000003" customHeight="1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39.950000000000003" customHeight="1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39.950000000000003" customHeight="1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39.950000000000003" customHeight="1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39.950000000000003" customHeight="1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39.950000000000003" customHeight="1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39.950000000000003" customHeight="1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39.950000000000003" customHeight="1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39.950000000000003" customHeight="1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39.950000000000003" customHeight="1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39.950000000000003" customHeight="1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39.950000000000003" customHeight="1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39.950000000000003" customHeight="1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39.950000000000003" customHeight="1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39.950000000000003" customHeight="1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39.950000000000003" customHeight="1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39.950000000000003" customHeight="1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39.950000000000003" customHeight="1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39.950000000000003" customHeight="1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39.950000000000003" customHeight="1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39.950000000000003" customHeight="1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39.950000000000003" customHeight="1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39.950000000000003" customHeight="1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39.950000000000003" customHeight="1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39.950000000000003" customHeight="1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39.950000000000003" customHeight="1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39.950000000000003" customHeight="1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39.950000000000003" customHeight="1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39.950000000000003" customHeight="1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39.950000000000003" customHeight="1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39.950000000000003" customHeight="1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39.950000000000003" customHeight="1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39.950000000000003" customHeight="1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39.950000000000003" customHeight="1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39.950000000000003" customHeight="1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39.950000000000003" customHeight="1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39.950000000000003" customHeight="1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39.950000000000003" customHeight="1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39.950000000000003" customHeight="1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39.950000000000003" customHeight="1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39.950000000000003" customHeight="1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39.950000000000003" customHeight="1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39.950000000000003" customHeight="1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39.950000000000003" customHeight="1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39.950000000000003" customHeight="1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39.950000000000003" customHeight="1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39.950000000000003" customHeight="1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39.950000000000003" customHeight="1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39.950000000000003" customHeight="1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39.950000000000003" customHeight="1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39.950000000000003" customHeight="1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39.950000000000003" customHeight="1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39.950000000000003" customHeight="1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39.950000000000003" customHeight="1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39.950000000000003" customHeight="1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39.950000000000003" customHeight="1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39.950000000000003" customHeight="1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39.950000000000003" customHeight="1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39.950000000000003" customHeight="1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39.950000000000003" customHeight="1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39.950000000000003" customHeight="1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39.950000000000003" customHeight="1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39.950000000000003" customHeight="1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39.950000000000003" customHeight="1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39.950000000000003" customHeight="1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39.950000000000003" customHeight="1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39.950000000000003" customHeight="1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39.950000000000003" customHeight="1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39.950000000000003" customHeight="1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39.950000000000003" customHeight="1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39.950000000000003" customHeight="1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39.950000000000003" customHeight="1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39.950000000000003" customHeight="1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39.950000000000003" customHeight="1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39.950000000000003" customHeight="1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39.950000000000003" customHeight="1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39.950000000000003" customHeight="1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39.950000000000003" customHeight="1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  <row r="807" spans="1:27" ht="18" customHeight="1" x14ac:dyDescent="0.2"/>
    <row r="808" spans="1:27" ht="18" customHeight="1" x14ac:dyDescent="0.2"/>
    <row r="809" spans="1:27" ht="18" customHeight="1" x14ac:dyDescent="0.2"/>
    <row r="810" spans="1:27" ht="18" customHeight="1" x14ac:dyDescent="0.2"/>
    <row r="811" spans="1:27" ht="18" customHeight="1" x14ac:dyDescent="0.2"/>
    <row r="812" spans="1:27" ht="18" customHeight="1" x14ac:dyDescent="0.2"/>
    <row r="813" spans="1:27" ht="18" customHeight="1" x14ac:dyDescent="0.2"/>
    <row r="814" spans="1:27" ht="18" customHeight="1" x14ac:dyDescent="0.2"/>
    <row r="815" spans="1:27" ht="18" customHeight="1" x14ac:dyDescent="0.2"/>
    <row r="816" spans="1:27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sortState ref="B7:AA13">
    <sortCondition ref="Y7:Y13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NOT(SUMPRODUCT(--(E14=Hoja1!$E$1:$E$11))&gt;0)</xm:f>
            <x14:dxf>
              <fill>
                <patternFill>
                  <bgColor rgb="FFFF0000"/>
                </patternFill>
              </fill>
            </x14:dxf>
          </x14:cfRule>
          <xm:sqref>E14:E806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E14:E806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 E7:E13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2023-01-26T16:13:55Z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2022_4T_MENORES_Órgano contratación.xlsx</vt:lpwstr>
  </property>
</Properties>
</file>