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50A1001F-1B88-405C-8733-8905D82ACA1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<sst xmlns="http://schemas.openxmlformats.org/spreadsheetml/2006/main" count="725" uniqueCount="593">
  <si>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</si>
  <si>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</si>
  <si>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</si>
  <si>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</si>
  <si>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</si>
  <si>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</si>
  <si>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</si>
  <si>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</si>
  <si>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</si>
  <si>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</si>
  <si>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</si>
  <si>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</si>
  <si>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</si>
  <si>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</si>
  <si>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</si>
  <si>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</si>
  <si>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</si>
  <si>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</si>
  <si>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</si>
  <si>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</si>
  <si>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</si>
  <si>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</si>
  <si>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</si>
  <si>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</si>
  <si>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</si>
  <si>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</si>
  <si>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</si>
  <si>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</si>
  <si>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</si>
  <si>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</si>
  <si>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</si>
  <si>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</si>
  <si>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</si>
  <si>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</si>
  <si>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</si>
  <si>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</si>
  <si>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</si>
  <si>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</si>
  <si>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</si>
  <si>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</si>
  <si>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</si>
  <si>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</si>
  <si>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</si>
  <si>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</si>
  <si>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</si>
  <si>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</si>
  <si>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</si>
  <si>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</si>
  <si>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</si>
  <si>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</si>
  <si>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</si>
  <si>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</si>
  <si>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</si>
  <si>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</si>
  <si>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</si>
  <si>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</si>
  <si>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</si>
  <si>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</si>
  <si>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</si>
  <si>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</si>
  <si>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</si>
  <si>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</si>
  <si>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</si>
  <si>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</si>
  <si>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</si>
  <si>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</si>
  <si>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</si>
  <si>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</si>
  <si>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</si>
  <si>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</si>
  <si>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</si>
  <si>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</si>
  <si>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</si>
  <si>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</si>
  <si>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</si>
  <si>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</si>
  <si>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</si>
  <si>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</si>
  <si>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</si>
  <si>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</si>
  <si>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</si>
  <si>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</si>
  <si>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</si>
  <si>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</si>
  <si>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</si>
  <si>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</si>
  <si>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</si>
  <si>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</si>
  <si>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</si>
  <si>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</si>
  <si>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</si>
  <si>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</si>
  <si>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</si>
  <si>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</si>
  <si>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</si>
  <si>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</si>
  <si>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</si>
  <si>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</si>
  <si>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</si>
  <si>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</si>
  <si>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</si>
  <si>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</si>
  <si>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</si>
  <si>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</si>
  <si>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</si>
  <si>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</si>
  <si>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</si>
  <si>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</si>
  <si>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</si>
  <si>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</si>
  <si>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</si>
  <si>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</si>
  <si>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</si>
  <si>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</si>
  <si>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</si>
  <si>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</si>
  <si>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</si>
  <si>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</si>
  <si>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</si>
  <si>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</si>
  <si>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</si>
  <si>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</si>
  <si>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</si>
  <si>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</si>
  <si>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</si>
  <si>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</si>
  <si>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</si>
  <si>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</si>
  <si>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</si>
  <si>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</si>
  <si>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</si>
  <si>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</si>
  <si>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</si>
  <si>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</si>
  <si>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</si>
  <si>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</si>
  <si>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</si>
  <si>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</si>
  <si>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</si>
  <si>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</si>
  <si>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</si>
  <si>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</si>
  <si>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</si>
  <si>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</si>
  <si>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</si>
  <si>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</si>
  <si>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</si>
  <si>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</si>
  <si>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</si>
  <si>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</si>
  <si>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</si>
  <si>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</si>
  <si>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</si>
  <si>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</si>
  <si>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</si>
  <si>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</si>
  <si>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</si>
  <si>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</si>
  <si>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</si>
  <si>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</si>
  <si>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</si>
  <si>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</si>
  <si>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</si>
  <si>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</si>
  <si>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</si>
  <si>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</si>
  <si>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</si>
  <si>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</si>
  <si>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</si>
  <si>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</si>
  <si>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</si>
  <si>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</si>
  <si>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</si>
  <si>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</si>
  <si>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</si>
  <si>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</si>
  <si>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</si>
  <si>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</si>
  <si>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</si>
  <si>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</si>
  <si>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</si>
  <si>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</si>
  <si>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</si>
  <si>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</si>
  <si>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</si>
  <si>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</si>
  <si>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</si>
  <si>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</si>
  <si>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</si>
  <si>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</si>
  <si>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</si>
  <si>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</si>
  <si>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</si>
  <si>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</si>
  <si>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</si>
  <si>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</si>
  <si>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</si>
  <si>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</si>
  <si>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</si>
  <si>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</si>
  <si>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</si>
  <si>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</si>
  <si>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</si>
  <si>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</si>
  <si>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</si>
  <si>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</si>
  <si>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</si>
  <si>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</si>
  <si>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</si>
  <si>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</si>
  <si>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</si>
  <si>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</si>
  <si>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</si>
  <si>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</si>
  <si>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</si>
  <si>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</si>
  <si>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</si>
  <si>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</si>
  <si>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</si>
  <si>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</si>
  <si>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</si>
  <si>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</si>
  <si>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</si>
  <si>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</si>
  <si>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</si>
  <si>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</si>
  <si>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</si>
  <si>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</si>
  <si>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</si>
  <si>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</si>
  <si>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</si>
  <si>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</si>
  <si>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</si>
  <si>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</si>
  <si>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</si>
  <si>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</si>
  <si>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</si>
  <si>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</si>
  <si>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</si>
  <si>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</si>
  <si>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</si>
  <si>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</si>
  <si>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</si>
  <si>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</si>
  <si>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</si>
  <si>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</si>
  <si>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</si>
  <si>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</si>
  <si>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</si>
  <si>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</si>
  <si>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</si>
  <si>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</si>
  <si>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</si>
  <si>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</si>
  <si>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</si>
  <si>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</si>
  <si>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</si>
  <si>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</si>
  <si>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</si>
  <si>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</si>
  <si>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</si>
  <si>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</si>
  <si>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</si>
  <si>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</si>
  <si>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</si>
  <si>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</si>
  <si>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</si>
  <si>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</si>
  <si>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</si>
  <si>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</si>
  <si>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</si>
  <si>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</si>
  <si>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</si>
  <si>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</si>
  <si>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</si>
  <si>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</si>
  <si>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</si>
  <si>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</si>
  <si>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</si>
  <si>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</si>
  <si>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</si>
  <si>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</si>
  <si>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</si>
  <si>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</si>
  <si>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</si>
  <si>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</si>
  <si>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</si>
  <si>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</si>
  <si>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</si>
  <si>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</si>
  <si>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</si>
  <si>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</si>
  <si>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</si>
  <si>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</si>
  <si>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</si>
  <si>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</si>
  <si>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</si>
  <si>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</si>
  <si>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</si>
  <si>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</si>
  <si>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</si>
  <si>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</si>
  <si>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</si>
  <si>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</si>
  <si>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</si>
  <si>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</si>
  <si>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</si>
  <si>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</si>
  <si>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</si>
  <si>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</si>
  <si>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</si>
  <si>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</si>
  <si>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</si>
  <si>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</si>
  <si>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</si>
  <si>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</si>
  <si>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</si>
  <si>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</si>
  <si>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</si>
  <si>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</si>
  <si>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</si>
  <si>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</si>
  <si>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</si>
  <si>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</si>
  <si>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</si>
  <si>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</si>
  <si>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</si>
  <si>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</si>
  <si>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</si>
  <si>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</si>
  <si>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</si>
  <si>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</si>
  <si>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</si>
  <si>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</si>
  <si>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</si>
  <si>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</si>
  <si>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</si>
  <si>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</si>
  <si>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</si>
  <si>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</si>
  <si>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</si>
  <si>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</si>
  <si>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</si>
  <si>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</si>
  <si>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</si>
  <si>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</si>
  <si>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</si>
  <si>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</si>
  <si>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</si>
  <si>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</si>
  <si>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</si>
  <si>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</si>
  <si>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</si>
  <si>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</si>
  <si>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</si>
  <si>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</si>
  <si>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</si>
  <si>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</si>
  <si>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</si>
  <si>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</si>
  <si>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</si>
  <si>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</si>
  <si>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</si>
  <si>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</si>
  <si>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</si>
  <si>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</si>
  <si>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</si>
  <si>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</si>
  <si>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</si>
  <si>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</si>
  <si>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</si>
  <si>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</si>
  <si>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</si>
  <si>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</si>
  <si>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</si>
  <si>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</si>
  <si>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</si>
  <si>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</si>
  <si>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</si>
  <si>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</si>
  <si>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</si>
  <si>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</si>
  <si>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</si>
  <si>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</si>
  <si>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</si>
  <si>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</si>
  <si>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</si>
  <si>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</si>
  <si>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</si>
  <si>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</si>
  <si>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</si>
  <si>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</si>
  <si>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</si>
  <si>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</si>
  <si>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</si>
  <si>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</si>
  <si>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</si>
  <si>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</si>
  <si>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</si>
  <si>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</si>
  <si>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</si>
  <si>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</si>
  <si>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</si>
  <si>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</si>
  <si>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</si>
  <si>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</si>
  <si>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</si>
  <si>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</si>
  <si>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</si>
  <si>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</si>
  <si>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</si>
  <si>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</si>
  <si>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</si>
  <si>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</si>
  <si>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</si>
  <si>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</si>
  <si>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</si>
  <si>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</si>
  <si>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</si>
  <si>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</si>
  <si>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</si>
  <si>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</si>
  <si>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</si>
  <si>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</si>
  <si>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</si>
  <si>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</si>
  <si>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</si>
  <si>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</si>
  <si>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</si>
  <si>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</si>
  <si>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</si>
  <si>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</si>
  <si>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</si>
  <si>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</si>
  <si>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</si>
  <si>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</si>
  <si>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</si>
  <si>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</si>
  <si>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</si>
  <si>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</si>
  <si>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</si>
  <si>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</si>
  <si>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</si>
  <si>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</si>
  <si>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</si>
  <si>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</si>
  <si>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</si>
  <si>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</si>
  <si>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</si>
  <si>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</si>
  <si>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</si>
  <si>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</si>
  <si>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</si>
  <si>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</si>
  <si>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</si>
  <si>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</si>
  <si>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</si>
  <si>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</si>
  <si>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</si>
  <si>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</si>
  <si>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</si>
  <si>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</si>
  <si>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</si>
  <si>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</si>
  <si>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</si>
  <si>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</si>
  <si>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</si>
  <si>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</si>
  <si>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</si>
  <si>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</si>
  <si>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</si>
  <si>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</si>
  <si>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</si>
  <si>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</si>
  <si>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</si>
  <si>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</si>
  <si>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</si>
  <si>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</si>
  <si>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</si>
  <si>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</si>
  <si>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</si>
  <si>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</si>
  <si>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</si>
  <si>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</si>
  <si>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</si>
  <si>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</si>
  <si>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</si>
  <si>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</si>
  <si>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</si>
  <si>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</si>
  <si>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</si>
  <si>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</si>
  <si>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</si>
  <si>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</si>
  <si>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</si>
  <si>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</si>
  <si>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</si>
  <si>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</si>
  <si>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</si>
  <si>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</si>
  <si>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</si>
  <si>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</si>
  <si>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</si>
  <si>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</si>
  <si>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</si>
  <si>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</si>
  <si>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</si>
  <si>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</si>
  <si>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</si>
  <si>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</si>
  <si>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</si>
  <si>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</si>
  <si>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</si>
  <si>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</si>
  <si>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</si>
  <si>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</si>
  <si>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</si>
  <si>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</si>
  <si>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</si>
  <si>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</si>
  <si>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</si>
  <si>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</si>
  <si>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</si>
  <si>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</si>
  <si>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</si>
  <si>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</si>
  <si>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</si>
  <si>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</si>
  <si>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</si>
  <si>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</si>
  <si>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</si>
  <si>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</si>
  <si>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</si>
  <si>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</si>
  <si>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</si>
  <si>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</si>
  <si>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</si>
  <si>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</si>
  <si>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</si>
  <si>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RAA 2023/5</t>
  </si>
  <si>
    <t>RAA 2023/23</t>
  </si>
  <si>
    <t>RAA 2023/24</t>
  </si>
  <si>
    <t>RAA 2023/26</t>
  </si>
  <si>
    <t>RAA 2023/27</t>
  </si>
  <si>
    <t>RAA 2023/28</t>
  </si>
  <si>
    <t>RAA 2023/29</t>
  </si>
  <si>
    <t>RAA 2023/30</t>
  </si>
  <si>
    <t>RAA 2023/31</t>
  </si>
  <si>
    <t>RAA 2023/32</t>
  </si>
  <si>
    <t>RAA 2023/33</t>
  </si>
  <si>
    <t>RAA 2023/34</t>
  </si>
  <si>
    <t>RAA 2023/35</t>
  </si>
  <si>
    <t>RAA 2023/36</t>
  </si>
  <si>
    <t>RAA 2023/43</t>
  </si>
  <si>
    <t>RAA 2023/44</t>
  </si>
  <si>
    <t>ADENDA al contrato de realización y emisión del programa radiofónico "Mañana será otro día"</t>
  </si>
  <si>
    <t>Contrato de realización y emisión de un programa radiofónico especial en exteriores "Territorio trail" con motivo del Gran Trail de Benasque</t>
  </si>
  <si>
    <t>Contrato de realización y emisión del programa radiofónico "La cadiera"</t>
  </si>
  <si>
    <t>Contrato de realización y emisión del programa radiofónico "De puertas al campo"</t>
  </si>
  <si>
    <t>Contrato de realización y emisión del programa radiofónico "Maldita Tecnología"</t>
  </si>
  <si>
    <t>Contrato de realización y emisión del programa radiofónico "Territorio trail"</t>
  </si>
  <si>
    <t>Contrato de realización y emisión del programa radiofónico "Tierra de aventuras"</t>
  </si>
  <si>
    <t>Contrato de realización y emisión de tres programas radiofónicos especiales en exteriores "Territorio trail" con motivo de diferentes carreras de montaña</t>
  </si>
  <si>
    <t>Contrato de realización y emisión del programa radiofónico "Checkpoint"</t>
  </si>
  <si>
    <t>Contrato de realización y emisión del programa radiofónico "Historia de Aragón"</t>
  </si>
  <si>
    <t>Contrato de realización y emisión del programa radiofónico "Diario económico"</t>
  </si>
  <si>
    <t>Contrato de realización y emisión del programa radiofónico "Simplemente Jota"</t>
  </si>
  <si>
    <t>Contrato de realización y emisión del programa radiofónico "Mejores amigos"</t>
  </si>
  <si>
    <t>Contrato de realización y emisión del programa radiofónico "Mañana será otro día"</t>
  </si>
  <si>
    <t>Contrato de realización y emisión del programa radiofónico "La buena vida"</t>
  </si>
  <si>
    <t>Contrato de realización y emisión del programa radiofónico "Despierta Aragón"</t>
  </si>
  <si>
    <t>17712463W</t>
  </si>
  <si>
    <t>29111476P</t>
  </si>
  <si>
    <t>73198272J</t>
  </si>
  <si>
    <t>17736016A</t>
  </si>
  <si>
    <t>G88206487</t>
  </si>
  <si>
    <t>73425552F
72966478J</t>
  </si>
  <si>
    <t>76919656C</t>
  </si>
  <si>
    <t>A99060600</t>
  </si>
  <si>
    <t>B50941855</t>
  </si>
  <si>
    <t>B50973114</t>
  </si>
  <si>
    <t>73196513W</t>
  </si>
  <si>
    <t>Pilar Bellé Trullén</t>
  </si>
  <si>
    <t>Alfonso García García</t>
  </si>
  <si>
    <t>Óscar Vegas Nadal</t>
  </si>
  <si>
    <t>Carlos Espatolero Castellano</t>
  </si>
  <si>
    <t>Asociación Maldita contra la desinformación: periodismo, educación, investigación y datos en nuevos formatos (Maldita.es)</t>
  </si>
  <si>
    <t>Sergio Martínez Gil</t>
  </si>
  <si>
    <t>Chip Audiovisual, S.A.</t>
  </si>
  <si>
    <t>Agencia Aragonesa de Noticias, S.L.</t>
  </si>
  <si>
    <t>Sintregua Comunicación, S.L.</t>
  </si>
  <si>
    <t>Francisco Doblas Gálvez</t>
  </si>
  <si>
    <t>Paula Gracia Gil y
Álvaro Arbonés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</si>
</sst>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F7" sqref="F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42.75" thickBot="1" x14ac:dyDescent="0.25">
      <c r="A2" s="4"/>
      <c r="B2" s="102" t="s">
        <v>537</v>
      </c>
      <c r="C2" s="7" t="s">
        <v>227</v>
      </c>
      <c r="D2" s="61" t="s">
        <v>231</v>
      </c>
      <c r="E2" s="115" t="s">
        <v>228</v>
      </c>
      <c r="F2" s="115"/>
      <c r="G2" s="61">
        <v>2023</v>
      </c>
      <c r="H2" s="17"/>
      <c r="I2" s="125" t="s">
        <v>528</v>
      </c>
      <c r="J2" s="125"/>
      <c r="K2" s="125"/>
      <c r="L2" s="125"/>
      <c r="M2" s="125"/>
      <c r="N2" s="125"/>
      <c r="O2" s="125"/>
      <c r="P2" s="125"/>
      <c r="Q2" s="60"/>
      <c r="R2" s="17"/>
      <c r="S2" s="125" t="s">
        <v>233</v>
      </c>
      <c r="T2" s="125"/>
      <c r="U2" s="125"/>
      <c r="V2" s="125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7" t="s">
        <v>39</v>
      </c>
      <c r="AB4" s="118"/>
      <c r="AC4" s="118"/>
      <c r="AD4" s="118"/>
      <c r="AE4" s="118"/>
      <c r="AF4" s="118"/>
      <c r="AG4" s="118"/>
      <c r="AH4" s="118"/>
      <c r="AI4" s="123"/>
      <c r="AJ4" s="117" t="s">
        <v>40</v>
      </c>
      <c r="AK4" s="118"/>
      <c r="AL4" s="118"/>
      <c r="AM4" s="118"/>
      <c r="AN4" s="118"/>
      <c r="AO4" s="118"/>
      <c r="AP4" s="118"/>
      <c r="AQ4" s="118"/>
      <c r="AR4" s="118"/>
      <c r="AS4" s="118"/>
      <c r="AT4" s="117" t="s">
        <v>530</v>
      </c>
      <c r="AU4" s="123"/>
      <c r="AV4" s="111" t="s">
        <v>269</v>
      </c>
      <c r="AW4" s="111"/>
      <c r="AX4" s="111"/>
      <c r="AY4" s="111"/>
      <c r="AZ4" s="111"/>
      <c r="BA4" s="111"/>
      <c r="BB4" s="112"/>
      <c r="BC4" s="110" t="s">
        <v>270</v>
      </c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2"/>
    </row>
    <row r="5" spans="1:70" s="63" customFormat="1" ht="18" thickBot="1" x14ac:dyDescent="0.25">
      <c r="B5" s="107" t="s">
        <v>224</v>
      </c>
      <c r="C5" s="108"/>
      <c r="D5" s="108"/>
      <c r="E5" s="108"/>
      <c r="F5" s="108"/>
      <c r="G5" s="108"/>
      <c r="H5" s="108"/>
      <c r="I5" s="108"/>
      <c r="J5" s="108"/>
      <c r="K5" s="108"/>
      <c r="L5" s="109"/>
      <c r="M5" s="113" t="s">
        <v>274</v>
      </c>
      <c r="N5" s="114"/>
      <c r="O5" s="113" t="s">
        <v>256</v>
      </c>
      <c r="P5" s="114"/>
      <c r="Q5" s="107" t="s">
        <v>41</v>
      </c>
      <c r="R5" s="108"/>
      <c r="S5" s="109"/>
      <c r="T5" s="107" t="s">
        <v>42</v>
      </c>
      <c r="U5" s="109"/>
      <c r="V5" s="121" t="s">
        <v>43</v>
      </c>
      <c r="W5" s="122"/>
      <c r="X5" s="64" t="s">
        <v>44</v>
      </c>
      <c r="Y5" s="107" t="s">
        <v>45</v>
      </c>
      <c r="Z5" s="109"/>
      <c r="AA5" s="119"/>
      <c r="AB5" s="120"/>
      <c r="AC5" s="120"/>
      <c r="AD5" s="120"/>
      <c r="AE5" s="120"/>
      <c r="AF5" s="120"/>
      <c r="AG5" s="120"/>
      <c r="AH5" s="120"/>
      <c r="AI5" s="124"/>
      <c r="AJ5" s="119"/>
      <c r="AK5" s="120"/>
      <c r="AL5" s="120"/>
      <c r="AM5" s="120"/>
      <c r="AN5" s="120"/>
      <c r="AO5" s="120"/>
      <c r="AP5" s="120"/>
      <c r="AQ5" s="120"/>
      <c r="AR5" s="120"/>
      <c r="AS5" s="120"/>
      <c r="AT5" s="119"/>
      <c r="AU5" s="124"/>
      <c r="AV5" s="108" t="s">
        <v>38</v>
      </c>
      <c r="AW5" s="108"/>
      <c r="AX5" s="109"/>
      <c r="AY5" s="116" t="s">
        <v>55</v>
      </c>
      <c r="AZ5" s="116"/>
      <c r="BA5" s="95"/>
      <c r="BB5" s="65"/>
      <c r="BC5" s="107" t="s">
        <v>56</v>
      </c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9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39" thickBot="1" x14ac:dyDescent="0.25">
      <c r="A7" s="34">
        <v>1</v>
      </c>
      <c r="B7" s="35" t="s">
        <v>173</v>
      </c>
      <c r="C7" s="36" t="s">
        <v>538</v>
      </c>
      <c r="D7" s="35" t="str">
        <f>IF(B7="","",VLOOKUP(B7,Hoja1!A$1:B$93,2,FALSE))</f>
        <v>A99051047</v>
      </c>
      <c r="E7" s="36" t="s">
        <v>539</v>
      </c>
      <c r="F7" s="5"/>
      <c r="G7" s="37" t="s">
        <v>213</v>
      </c>
      <c r="H7" s="37"/>
      <c r="I7" s="37"/>
      <c r="J7" s="38"/>
      <c r="K7" s="37" t="s">
        <v>555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250</v>
      </c>
      <c r="AE7" s="40"/>
      <c r="AF7" s="35"/>
      <c r="AG7" s="40"/>
      <c r="AH7" s="35"/>
      <c r="AI7" s="35" t="s">
        <v>24</v>
      </c>
      <c r="AJ7" s="41"/>
      <c r="AK7" s="42"/>
      <c r="AL7" s="41">
        <v>45134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571</v>
      </c>
      <c r="AZ7" s="35" t="s">
        <v>582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51.75" thickBot="1" x14ac:dyDescent="0.25">
      <c r="A8" s="34">
        <v>2</v>
      </c>
      <c r="B8" s="35" t="s">
        <v>173</v>
      </c>
      <c r="C8" s="36" t="s">
        <v>538</v>
      </c>
      <c r="D8" s="35" t="str">
        <f>IF(B8="","",VLOOKUP(B8,Hoja1!A$1:B$93,2,FALSE))</f>
        <v>A99051047</v>
      </c>
      <c r="E8" s="36" t="s">
        <v>540</v>
      </c>
      <c r="F8" s="5"/>
      <c r="G8" s="37" t="s">
        <v>213</v>
      </c>
      <c r="H8" s="37"/>
      <c r="I8" s="37"/>
      <c r="J8" s="38"/>
      <c r="K8" s="37" t="s">
        <v>556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1280</v>
      </c>
      <c r="AE8" s="40"/>
      <c r="AF8" s="35"/>
      <c r="AG8" s="40"/>
      <c r="AH8" s="35"/>
      <c r="AI8" s="35" t="s">
        <v>24</v>
      </c>
      <c r="AJ8" s="41"/>
      <c r="AK8" s="42"/>
      <c r="AL8" s="41">
        <v>45110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572</v>
      </c>
      <c r="AZ8" s="35" t="s">
        <v>583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26.25" thickBot="1" x14ac:dyDescent="0.25">
      <c r="A9" s="34">
        <v>3</v>
      </c>
      <c r="B9" s="35" t="s">
        <v>173</v>
      </c>
      <c r="C9" s="36" t="s">
        <v>538</v>
      </c>
      <c r="D9" s="35" t="str">
        <f>IF(B9="","",VLOOKUP(B9,Hoja1!A$1:B$93,2,FALSE))</f>
        <v>A99051047</v>
      </c>
      <c r="E9" s="36" t="s">
        <v>541</v>
      </c>
      <c r="F9" s="5"/>
      <c r="G9" s="37" t="s">
        <v>213</v>
      </c>
      <c r="H9" s="37"/>
      <c r="I9" s="37"/>
      <c r="J9" s="38"/>
      <c r="K9" s="37" t="s">
        <v>557</v>
      </c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29407.96</v>
      </c>
      <c r="AE9" s="40"/>
      <c r="AF9" s="35"/>
      <c r="AG9" s="40"/>
      <c r="AH9" s="35"/>
      <c r="AI9" s="35" t="s">
        <v>24</v>
      </c>
      <c r="AJ9" s="41"/>
      <c r="AK9" s="42"/>
      <c r="AL9" s="41">
        <v>45133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573</v>
      </c>
      <c r="AZ9" s="35" t="s">
        <v>584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" thickBot="1" x14ac:dyDescent="0.25">
      <c r="A10" s="34">
        <v>4</v>
      </c>
      <c r="B10" s="35" t="s">
        <v>173</v>
      </c>
      <c r="C10" s="36" t="s">
        <v>538</v>
      </c>
      <c r="D10" s="35" t="str">
        <f>IF(B10="","",VLOOKUP(B10,Hoja1!A$1:B$93,2,FALSE))</f>
        <v>A99051047</v>
      </c>
      <c r="E10" s="36" t="s">
        <v>542</v>
      </c>
      <c r="F10" s="5"/>
      <c r="G10" s="37" t="s">
        <v>213</v>
      </c>
      <c r="H10" s="37"/>
      <c r="I10" s="37"/>
      <c r="J10" s="38"/>
      <c r="K10" s="37" t="s">
        <v>558</v>
      </c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>
        <v>13520</v>
      </c>
      <c r="AE10" s="40"/>
      <c r="AF10" s="35"/>
      <c r="AG10" s="40"/>
      <c r="AH10" s="35"/>
      <c r="AI10" s="35" t="s">
        <v>24</v>
      </c>
      <c r="AJ10" s="41"/>
      <c r="AK10" s="42"/>
      <c r="AL10" s="41">
        <v>45118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574</v>
      </c>
      <c r="AZ10" s="35" t="s">
        <v>585</v>
      </c>
      <c r="BA10" s="35" t="s">
        <v>287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51.75" thickBot="1" x14ac:dyDescent="0.25">
      <c r="A11" s="34">
        <v>5</v>
      </c>
      <c r="B11" s="35" t="s">
        <v>173</v>
      </c>
      <c r="C11" s="36" t="s">
        <v>538</v>
      </c>
      <c r="D11" s="35" t="str">
        <f>IF(B11="","",VLOOKUP(B11,Hoja1!A$1:B$93,2,FALSE))</f>
        <v>A99051047</v>
      </c>
      <c r="E11" s="36" t="s">
        <v>543</v>
      </c>
      <c r="F11" s="5"/>
      <c r="G11" s="37" t="s">
        <v>213</v>
      </c>
      <c r="H11" s="37"/>
      <c r="I11" s="37"/>
      <c r="J11" s="38"/>
      <c r="K11" s="37" t="s">
        <v>559</v>
      </c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>
        <v>8800</v>
      </c>
      <c r="AE11" s="40"/>
      <c r="AF11" s="35"/>
      <c r="AG11" s="40"/>
      <c r="AH11" s="35"/>
      <c r="AI11" s="35" t="s">
        <v>24</v>
      </c>
      <c r="AJ11" s="41"/>
      <c r="AK11" s="42"/>
      <c r="AL11" s="41">
        <v>45121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575</v>
      </c>
      <c r="AZ11" s="35" t="s">
        <v>586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26.25" thickBot="1" x14ac:dyDescent="0.25">
      <c r="A12" s="34">
        <v>6</v>
      </c>
      <c r="B12" s="35" t="s">
        <v>173</v>
      </c>
      <c r="C12" s="36" t="s">
        <v>538</v>
      </c>
      <c r="D12" s="35" t="str">
        <f>IF(B12="","",VLOOKUP(B12,Hoja1!A$1:B$93,2,FALSE))</f>
        <v>A99051047</v>
      </c>
      <c r="E12" s="36" t="s">
        <v>544</v>
      </c>
      <c r="F12" s="5"/>
      <c r="G12" s="37" t="s">
        <v>213</v>
      </c>
      <c r="H12" s="37"/>
      <c r="I12" s="37"/>
      <c r="J12" s="38"/>
      <c r="K12" s="37" t="s">
        <v>560</v>
      </c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>
        <v>4500</v>
      </c>
      <c r="AE12" s="40"/>
      <c r="AF12" s="35"/>
      <c r="AG12" s="40"/>
      <c r="AH12" s="35"/>
      <c r="AI12" s="35" t="s">
        <v>24</v>
      </c>
      <c r="AJ12" s="41"/>
      <c r="AK12" s="42"/>
      <c r="AL12" s="41">
        <v>45121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572</v>
      </c>
      <c r="AZ12" s="35" t="s">
        <v>583</v>
      </c>
      <c r="BA12" s="35" t="s">
        <v>287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" thickBot="1" x14ac:dyDescent="0.25">
      <c r="A13" s="34">
        <v>7</v>
      </c>
      <c r="B13" s="35" t="s">
        <v>173</v>
      </c>
      <c r="C13" s="36" t="s">
        <v>538</v>
      </c>
      <c r="D13" s="35" t="str">
        <f>IF(B13="","",VLOOKUP(B13,Hoja1!A$1:B$93,2,FALSE))</f>
        <v>A99051047</v>
      </c>
      <c r="E13" s="36" t="s">
        <v>545</v>
      </c>
      <c r="F13" s="5"/>
      <c r="G13" s="37" t="s">
        <v>213</v>
      </c>
      <c r="H13" s="37"/>
      <c r="I13" s="37"/>
      <c r="J13" s="38"/>
      <c r="K13" s="37" t="s">
        <v>561</v>
      </c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>
        <v>3600</v>
      </c>
      <c r="AE13" s="40"/>
      <c r="AF13" s="35"/>
      <c r="AG13" s="40"/>
      <c r="AH13" s="35"/>
      <c r="AI13" s="35" t="s">
        <v>24</v>
      </c>
      <c r="AJ13" s="41"/>
      <c r="AK13" s="42"/>
      <c r="AL13" s="41">
        <v>45124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 t="s">
        <v>572</v>
      </c>
      <c r="AZ13" s="35" t="s">
        <v>583</v>
      </c>
      <c r="BA13" s="35" t="s">
        <v>287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51.75" thickBot="1" x14ac:dyDescent="0.25">
      <c r="A14" s="34">
        <v>8</v>
      </c>
      <c r="B14" s="35" t="s">
        <v>173</v>
      </c>
      <c r="C14" s="36" t="s">
        <v>538</v>
      </c>
      <c r="D14" s="35" t="str">
        <f>IF(B14="","",VLOOKUP(B14,Hoja1!A$1:B$93,2,FALSE))</f>
        <v>A99051047</v>
      </c>
      <c r="E14" s="36" t="s">
        <v>546</v>
      </c>
      <c r="F14" s="5"/>
      <c r="G14" s="37" t="s">
        <v>213</v>
      </c>
      <c r="H14" s="37"/>
      <c r="I14" s="37"/>
      <c r="J14" s="38"/>
      <c r="K14" s="37" t="s">
        <v>562</v>
      </c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>
        <v>2575</v>
      </c>
      <c r="AE14" s="40"/>
      <c r="AF14" s="35"/>
      <c r="AG14" s="40"/>
      <c r="AH14" s="35"/>
      <c r="AI14" s="35" t="s">
        <v>24</v>
      </c>
      <c r="AJ14" s="41"/>
      <c r="AK14" s="42"/>
      <c r="AL14" s="41">
        <v>45124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 t="s">
        <v>572</v>
      </c>
      <c r="AZ14" s="35" t="s">
        <v>583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26.25" thickBot="1" x14ac:dyDescent="0.25">
      <c r="A15" s="34">
        <v>9</v>
      </c>
      <c r="B15" s="35" t="s">
        <v>173</v>
      </c>
      <c r="C15" s="36" t="s">
        <v>538</v>
      </c>
      <c r="D15" s="35" t="str">
        <f>IF(B15="","",VLOOKUP(B15,Hoja1!A$1:B$93,2,FALSE))</f>
        <v>A99051047</v>
      </c>
      <c r="E15" s="36" t="s">
        <v>547</v>
      </c>
      <c r="F15" s="5"/>
      <c r="G15" s="37" t="s">
        <v>213</v>
      </c>
      <c r="H15" s="37"/>
      <c r="I15" s="37"/>
      <c r="J15" s="38"/>
      <c r="K15" s="37" t="s">
        <v>563</v>
      </c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>
        <v>4250</v>
      </c>
      <c r="AE15" s="40"/>
      <c r="AF15" s="35"/>
      <c r="AG15" s="40"/>
      <c r="AH15" s="35"/>
      <c r="AI15" s="35" t="s">
        <v>24</v>
      </c>
      <c r="AJ15" s="41"/>
      <c r="AK15" s="42"/>
      <c r="AL15" s="41">
        <v>45125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106" t="s">
        <v>576</v>
      </c>
      <c r="AZ15" s="35" t="s">
        <v>592</v>
      </c>
      <c r="BA15" s="35" t="s">
        <v>287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26.25" thickBot="1" x14ac:dyDescent="0.25">
      <c r="A16" s="34">
        <v>10</v>
      </c>
      <c r="B16" s="35" t="s">
        <v>173</v>
      </c>
      <c r="C16" s="36" t="s">
        <v>538</v>
      </c>
      <c r="D16" s="35" t="str">
        <f>IF(B16="","",VLOOKUP(B16,Hoja1!A$1:B$93,2,FALSE))</f>
        <v>A99051047</v>
      </c>
      <c r="E16" s="36" t="s">
        <v>548</v>
      </c>
      <c r="F16" s="5"/>
      <c r="G16" s="37" t="s">
        <v>213</v>
      </c>
      <c r="H16" s="37"/>
      <c r="I16" s="37"/>
      <c r="J16" s="38"/>
      <c r="K16" s="37" t="s">
        <v>564</v>
      </c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>
        <v>4250</v>
      </c>
      <c r="AE16" s="40"/>
      <c r="AF16" s="35"/>
      <c r="AG16" s="40"/>
      <c r="AH16" s="35"/>
      <c r="AI16" s="35" t="s">
        <v>24</v>
      </c>
      <c r="AJ16" s="41"/>
      <c r="AK16" s="42"/>
      <c r="AL16" s="41">
        <v>45124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577</v>
      </c>
      <c r="AZ16" s="35" t="s">
        <v>587</v>
      </c>
      <c r="BA16" s="35" t="s">
        <v>287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26.25" thickBot="1" x14ac:dyDescent="0.25">
      <c r="A17" s="34">
        <v>11</v>
      </c>
      <c r="B17" s="35" t="s">
        <v>173</v>
      </c>
      <c r="C17" s="36" t="s">
        <v>538</v>
      </c>
      <c r="D17" s="35" t="str">
        <f>IF(B17="","",VLOOKUP(B17,Hoja1!A$1:B$93,2,FALSE))</f>
        <v>A99051047</v>
      </c>
      <c r="E17" s="36" t="s">
        <v>549</v>
      </c>
      <c r="F17" s="5"/>
      <c r="G17" s="37" t="s">
        <v>213</v>
      </c>
      <c r="H17" s="37"/>
      <c r="I17" s="37"/>
      <c r="J17" s="38"/>
      <c r="K17" s="37" t="s">
        <v>565</v>
      </c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>
        <v>15905.32</v>
      </c>
      <c r="AE17" s="40"/>
      <c r="AF17" s="35"/>
      <c r="AG17" s="40"/>
      <c r="AH17" s="35"/>
      <c r="AI17" s="35" t="s">
        <v>24</v>
      </c>
      <c r="AJ17" s="41"/>
      <c r="AK17" s="42"/>
      <c r="AL17" s="41">
        <v>45127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578</v>
      </c>
      <c r="AZ17" s="35" t="s">
        <v>588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26.25" thickBot="1" x14ac:dyDescent="0.25">
      <c r="A18" s="34">
        <v>12</v>
      </c>
      <c r="B18" s="35" t="s">
        <v>173</v>
      </c>
      <c r="C18" s="36" t="s">
        <v>538</v>
      </c>
      <c r="D18" s="35" t="str">
        <f>IF(B18="","",VLOOKUP(B18,Hoja1!A$1:B$93,2,FALSE))</f>
        <v>A99051047</v>
      </c>
      <c r="E18" s="36" t="s">
        <v>550</v>
      </c>
      <c r="F18" s="5"/>
      <c r="G18" s="37" t="s">
        <v>213</v>
      </c>
      <c r="H18" s="37"/>
      <c r="I18" s="37"/>
      <c r="J18" s="38"/>
      <c r="K18" s="37" t="s">
        <v>566</v>
      </c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>
        <v>4500</v>
      </c>
      <c r="AE18" s="40"/>
      <c r="AF18" s="35"/>
      <c r="AG18" s="40"/>
      <c r="AH18" s="35"/>
      <c r="AI18" s="35" t="s">
        <v>24</v>
      </c>
      <c r="AJ18" s="41"/>
      <c r="AK18" s="42"/>
      <c r="AL18" s="41">
        <v>45127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 t="s">
        <v>579</v>
      </c>
      <c r="AZ18" s="35" t="s">
        <v>589</v>
      </c>
      <c r="BA18" s="35" t="s">
        <v>287</v>
      </c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26.25" thickBot="1" x14ac:dyDescent="0.25">
      <c r="A19" s="34">
        <v>13</v>
      </c>
      <c r="B19" s="35" t="s">
        <v>173</v>
      </c>
      <c r="C19" s="36" t="s">
        <v>538</v>
      </c>
      <c r="D19" s="35" t="str">
        <f>IF(B19="","",VLOOKUP(B19,Hoja1!A$1:B$93,2,FALSE))</f>
        <v>A99051047</v>
      </c>
      <c r="E19" s="36" t="s">
        <v>551</v>
      </c>
      <c r="F19" s="5"/>
      <c r="G19" s="37" t="s">
        <v>213</v>
      </c>
      <c r="H19" s="37"/>
      <c r="I19" s="37"/>
      <c r="J19" s="38"/>
      <c r="K19" s="37" t="s">
        <v>567</v>
      </c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>
        <v>4500</v>
      </c>
      <c r="AE19" s="40"/>
      <c r="AF19" s="35"/>
      <c r="AG19" s="40"/>
      <c r="AH19" s="35"/>
      <c r="AI19" s="35" t="s">
        <v>24</v>
      </c>
      <c r="AJ19" s="41"/>
      <c r="AK19" s="42"/>
      <c r="AL19" s="41">
        <v>45127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 t="s">
        <v>579</v>
      </c>
      <c r="AZ19" s="35" t="s">
        <v>589</v>
      </c>
      <c r="BA19" s="35" t="s">
        <v>287</v>
      </c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" thickBot="1" x14ac:dyDescent="0.25">
      <c r="A20" s="34">
        <v>14</v>
      </c>
      <c r="B20" s="35" t="s">
        <v>173</v>
      </c>
      <c r="C20" s="36" t="s">
        <v>538</v>
      </c>
      <c r="D20" s="35" t="str">
        <f>IF(B20="","",VLOOKUP(B20,Hoja1!A$1:B$93,2,FALSE))</f>
        <v>A99051047</v>
      </c>
      <c r="E20" s="36" t="s">
        <v>552</v>
      </c>
      <c r="F20" s="5"/>
      <c r="G20" s="37" t="s">
        <v>213</v>
      </c>
      <c r="H20" s="37"/>
      <c r="I20" s="37"/>
      <c r="J20" s="38"/>
      <c r="K20" s="37" t="s">
        <v>568</v>
      </c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>
        <v>4000</v>
      </c>
      <c r="AE20" s="40"/>
      <c r="AF20" s="35"/>
      <c r="AG20" s="40"/>
      <c r="AH20" s="35"/>
      <c r="AI20" s="35" t="s">
        <v>24</v>
      </c>
      <c r="AJ20" s="41"/>
      <c r="AK20" s="42"/>
      <c r="AL20" s="41">
        <v>45127</v>
      </c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 t="s">
        <v>571</v>
      </c>
      <c r="AZ20" s="35" t="s">
        <v>582</v>
      </c>
      <c r="BA20" s="35" t="s">
        <v>287</v>
      </c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26.25" thickBot="1" x14ac:dyDescent="0.25">
      <c r="A21" s="34">
        <v>15</v>
      </c>
      <c r="B21" s="35" t="s">
        <v>173</v>
      </c>
      <c r="C21" s="36" t="s">
        <v>538</v>
      </c>
      <c r="D21" s="35" t="str">
        <f>IF(B21="","",VLOOKUP(B21,Hoja1!A$1:B$93,2,FALSE))</f>
        <v>A99051047</v>
      </c>
      <c r="E21" s="36" t="s">
        <v>553</v>
      </c>
      <c r="F21" s="5"/>
      <c r="G21" s="37" t="s">
        <v>213</v>
      </c>
      <c r="H21" s="37"/>
      <c r="I21" s="37"/>
      <c r="J21" s="38"/>
      <c r="K21" s="37" t="s">
        <v>569</v>
      </c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>
        <v>58994.18</v>
      </c>
      <c r="AE21" s="40"/>
      <c r="AF21" s="35"/>
      <c r="AG21" s="40"/>
      <c r="AH21" s="35"/>
      <c r="AI21" s="35" t="s">
        <v>24</v>
      </c>
      <c r="AJ21" s="41"/>
      <c r="AK21" s="42"/>
      <c r="AL21" s="41">
        <v>45169</v>
      </c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 t="s">
        <v>580</v>
      </c>
      <c r="AZ21" s="35" t="s">
        <v>590</v>
      </c>
      <c r="BA21" s="35" t="s">
        <v>287</v>
      </c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26.25" thickBot="1" x14ac:dyDescent="0.25">
      <c r="A22" s="34">
        <v>16</v>
      </c>
      <c r="B22" s="35" t="s">
        <v>173</v>
      </c>
      <c r="C22" s="36" t="s">
        <v>538</v>
      </c>
      <c r="D22" s="35" t="str">
        <f>IF(B22="","",VLOOKUP(B22,Hoja1!A$1:B$93,2,FALSE))</f>
        <v>A99051047</v>
      </c>
      <c r="E22" s="36" t="s">
        <v>554</v>
      </c>
      <c r="F22" s="5"/>
      <c r="G22" s="37" t="s">
        <v>213</v>
      </c>
      <c r="H22" s="37"/>
      <c r="I22" s="37"/>
      <c r="J22" s="38"/>
      <c r="K22" s="37" t="s">
        <v>570</v>
      </c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>
        <v>129179.6</v>
      </c>
      <c r="AE22" s="40"/>
      <c r="AF22" s="35"/>
      <c r="AG22" s="40"/>
      <c r="AH22" s="35"/>
      <c r="AI22" s="35" t="s">
        <v>24</v>
      </c>
      <c r="AJ22" s="41"/>
      <c r="AK22" s="42"/>
      <c r="AL22" s="41">
        <v>45170</v>
      </c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 t="s">
        <v>581</v>
      </c>
      <c r="AZ22" s="35" t="s">
        <v>591</v>
      </c>
      <c r="BA22" s="35" t="s">
        <v>287</v>
      </c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13.5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13.5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13.5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3.5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13.5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13.5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13.5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13.5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3.5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3.5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13.5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8"/>
      <c r="BV891" s="59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2023-10-18T16:14:14Z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2023_3T_MAYORES_Órgano contratación.xlsx</vt:lpwstr>
  </property>
</Properties>
</file>